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8_{40F7D16A-1216-4F63-BA00-32ABD77E0268}" xr6:coauthVersionLast="41" xr6:coauthVersionMax="41" xr10:uidLastSave="{00000000-0000-0000-0000-000000000000}"/>
  <bookViews>
    <workbookView xWindow="3495" yWindow="345" windowWidth="20145" windowHeight="14640" xr2:uid="{00000000-000D-0000-FFFF-FFFF00000000}"/>
  </bookViews>
  <sheets>
    <sheet name="Instructions" sheetId="1" r:id="rId1"/>
    <sheet name="Example - Compliance &amp; Controls"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4" l="1"/>
  <c r="D40" i="4"/>
  <c r="D37" i="4"/>
  <c r="D34" i="4"/>
  <c r="D32" i="4"/>
  <c r="D29" i="4"/>
  <c r="D28" i="4"/>
  <c r="D25" i="4"/>
  <c r="D24" i="4"/>
  <c r="D23" i="4"/>
</calcChain>
</file>

<file path=xl/sharedStrings.xml><?xml version="1.0" encoding="utf-8"?>
<sst xmlns="http://schemas.openxmlformats.org/spreadsheetml/2006/main" count="304" uniqueCount="109">
  <si>
    <t>INSTRUCTIONS</t>
  </si>
  <si>
    <t>Client Name</t>
  </si>
  <si>
    <t>Working Paper #</t>
  </si>
  <si>
    <t>Preparer</t>
  </si>
  <si>
    <t>Objective</t>
  </si>
  <si>
    <t>C</t>
  </si>
  <si>
    <t>Ⓐ</t>
  </si>
  <si>
    <t>Ⓑ</t>
  </si>
  <si>
    <t>Ⓒ</t>
  </si>
  <si>
    <t>Ⓓ</t>
  </si>
  <si>
    <t>Ⓔ</t>
  </si>
  <si>
    <t>Conclusion</t>
  </si>
  <si>
    <t>Results of Procedures and Evidence Obtained</t>
  </si>
  <si>
    <t>Tickmark Legend</t>
  </si>
  <si>
    <t>Date Completed</t>
  </si>
  <si>
    <t>Working Paper Title</t>
  </si>
  <si>
    <t>Balance Sheet Date</t>
  </si>
  <si>
    <t>Prepared By Client?</t>
  </si>
  <si>
    <t>Reviewer</t>
  </si>
  <si>
    <t>Date Reviewed</t>
  </si>
  <si>
    <t>Example County</t>
  </si>
  <si>
    <t>No</t>
  </si>
  <si>
    <t xml:space="preserve">County </t>
  </si>
  <si>
    <t>IC</t>
  </si>
  <si>
    <t>Comp</t>
  </si>
  <si>
    <t>Description</t>
  </si>
  <si>
    <t>paid date</t>
  </si>
  <si>
    <t>Amount</t>
  </si>
  <si>
    <t>Service vendor 1</t>
  </si>
  <si>
    <t>7/24/20X6</t>
  </si>
  <si>
    <t>x</t>
  </si>
  <si>
    <t>Service vendor 2</t>
  </si>
  <si>
    <t>8/13/20X6</t>
  </si>
  <si>
    <t>Service vendor 3</t>
  </si>
  <si>
    <t>Project 1</t>
  </si>
  <si>
    <t>9/2/20X6</t>
  </si>
  <si>
    <t>9/22/20X6</t>
  </si>
  <si>
    <t>10/12/20X6</t>
  </si>
  <si>
    <t>Service vendor 4</t>
  </si>
  <si>
    <t>Project 2</t>
  </si>
  <si>
    <t>11/1/20X6</t>
  </si>
  <si>
    <t>11/21/20X6</t>
  </si>
  <si>
    <t>12/13/20X6</t>
  </si>
  <si>
    <t>12/30/20X6</t>
  </si>
  <si>
    <t>Service vendor 5</t>
  </si>
  <si>
    <t>1/20/20X7</t>
  </si>
  <si>
    <t>Service vendor 6</t>
  </si>
  <si>
    <t>Project 3</t>
  </si>
  <si>
    <t>2/9/20X7</t>
  </si>
  <si>
    <t>3/1/20X7</t>
  </si>
  <si>
    <t>Service vendor 7</t>
  </si>
  <si>
    <t>3/21/20X7</t>
  </si>
  <si>
    <t>Service vendor 8</t>
  </si>
  <si>
    <t>3/23/20X7</t>
  </si>
  <si>
    <t>Service vendor 9</t>
  </si>
  <si>
    <t>Project 4</t>
  </si>
  <si>
    <t>4/10/20X7</t>
  </si>
  <si>
    <t>Service vendor 10</t>
  </si>
  <si>
    <t>Project 5</t>
  </si>
  <si>
    <t>4/17/20X7</t>
  </si>
  <si>
    <t>Service vendor 11</t>
  </si>
  <si>
    <t>Project 6</t>
  </si>
  <si>
    <t>5/20/20X7</t>
  </si>
  <si>
    <t>5/21/20X7</t>
  </si>
  <si>
    <t>Employee 1</t>
  </si>
  <si>
    <t>Payroll - Admin</t>
  </si>
  <si>
    <t>7/14/20X6</t>
  </si>
  <si>
    <t>Employee 2</t>
  </si>
  <si>
    <t>9/4/20X6</t>
  </si>
  <si>
    <t>Employee 3</t>
  </si>
  <si>
    <t>Payroll - Project 2</t>
  </si>
  <si>
    <t>10/1/20X6</t>
  </si>
  <si>
    <t>Employee 4</t>
  </si>
  <si>
    <t>Payroll - Project 3</t>
  </si>
  <si>
    <t>12/5/20X6</t>
  </si>
  <si>
    <t>Employee 6</t>
  </si>
  <si>
    <t>Payroll - Project 5</t>
  </si>
  <si>
    <t>2/22/20X7</t>
  </si>
  <si>
    <t>Employee 8</t>
  </si>
  <si>
    <t>Payroll - Project 7</t>
  </si>
  <si>
    <t>3/27/20X7</t>
  </si>
  <si>
    <t>Employee 9</t>
  </si>
  <si>
    <t>Payroll - Project 8</t>
  </si>
  <si>
    <t>5/10/20X7</t>
  </si>
  <si>
    <t>October 20X6</t>
  </si>
  <si>
    <t>December 20X6</t>
  </si>
  <si>
    <t>March 20X7</t>
  </si>
  <si>
    <t>June 20X7</t>
  </si>
  <si>
    <r>
      <t xml:space="preserve">Internal control test </t>
    </r>
    <r>
      <rPr>
        <b/>
        <u/>
        <sz val="11"/>
        <color indexed="30"/>
        <rFont val="Times New Roman"/>
        <family val="1"/>
      </rPr>
      <t/>
    </r>
  </si>
  <si>
    <t>Compliance test</t>
  </si>
  <si>
    <t>Procedures completed without exception</t>
  </si>
  <si>
    <t>Vendor Name</t>
  </si>
  <si>
    <t>Admin Services</t>
  </si>
  <si>
    <t>6/30/20x7</t>
  </si>
  <si>
    <t>9/30/20x7</t>
  </si>
  <si>
    <t>10/15/20x7</t>
  </si>
  <si>
    <t xml:space="preserve">x </t>
  </si>
  <si>
    <t>Ⓕ</t>
  </si>
  <si>
    <t>Ⓖ</t>
  </si>
  <si>
    <t>Ⓗ</t>
  </si>
  <si>
    <t>Ⓘ</t>
  </si>
  <si>
    <t>Ⓙ</t>
  </si>
  <si>
    <t>Single Audit - Compliance and Control Testing</t>
  </si>
  <si>
    <t>MNO</t>
  </si>
  <si>
    <t>PQR</t>
  </si>
  <si>
    <t>EX-3</t>
  </si>
  <si>
    <t>In applying the auditing guidance included in an other auditing publication, the auditor should, exercising professional judgment, assess the relevance and appropriateness of such guidance to the circumstances of the audit. The auditing guidance in this document has been reviewed by the AICPA Audit and Attest Standards staff and is presumed to be appropriate. This document has not been approved, disapproved, or otherwise acted on by any senior technical committee of the AICPA.</t>
  </si>
  <si>
    <r>
      <t xml:space="preserve">This illustration is intended to illustrate auditor documentation for a dual-purpose test of compliance and internal control over compliance for several compliance requirements in a single audit performed in accordance with Title 2 U.S. Code of Federal Regulations (CFR) Part 200, </t>
    </r>
    <r>
      <rPr>
        <b/>
        <i/>
        <sz val="11"/>
        <color theme="1"/>
        <rFont val="Arial"/>
        <family val="2"/>
      </rPr>
      <t>Uniform Administrative Requirements, Cost Principles, and Audit Requirements for Federal Awards</t>
    </r>
    <r>
      <rPr>
        <b/>
        <sz val="11"/>
        <color theme="1"/>
        <rFont val="Arial"/>
        <family val="2"/>
      </rPr>
      <t xml:space="preserve"> (Uniform Guidance).  Auditors should refer to the AICPA Audit Guide, </t>
    </r>
    <r>
      <rPr>
        <b/>
        <i/>
        <sz val="11"/>
        <color theme="1"/>
        <rFont val="Arial"/>
        <family val="2"/>
      </rPr>
      <t>Government Auditing Standards</t>
    </r>
    <r>
      <rPr>
        <b/>
        <sz val="11"/>
        <color theme="1"/>
        <rFont val="Arial"/>
        <family val="2"/>
      </rPr>
      <t xml:space="preserve"> and Single Audits, to gain a full understanding of the other types of audit documentation needed to support compliance and internal control over compliance testing in a single audit.</t>
    </r>
  </si>
  <si>
    <r>
      <t xml:space="preserve">This practice aid is intended to help auditors document the results of testing while meeting the requirements of AU-C section 230, </t>
    </r>
    <r>
      <rPr>
        <b/>
        <i/>
        <sz val="11"/>
        <color theme="1"/>
        <rFont val="Arial"/>
        <family val="2"/>
      </rPr>
      <t>Audit Documentation</t>
    </r>
    <r>
      <rPr>
        <b/>
        <sz val="11"/>
        <color theme="1"/>
        <rFont val="Arial"/>
        <family val="2"/>
      </rPr>
      <t xml:space="preserve">. This publication is an other auditing publication as defined in AU-C section 200, </t>
    </r>
    <r>
      <rPr>
        <b/>
        <i/>
        <sz val="11"/>
        <color theme="1"/>
        <rFont val="Arial"/>
        <family val="2"/>
      </rPr>
      <t>Overall Objectives of the Independent Auditor and the Conduct of an Audit in Accordance With Generally Accepted Auditing Standards (AICPA, Professional Standards)</t>
    </r>
    <r>
      <rPr>
        <b/>
        <sz val="11"/>
        <color theme="1"/>
        <rFont val="Arial"/>
        <family val="2"/>
      </rPr>
      <t>. Other auditing publications have no authoritative status; however, they may help you, as an auditor, understand and apply certain auditing standards.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</si>
</sst>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_);\-#,##0.00"/>
  </numFmts>
  <fonts count="13"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i/>
      <sz val="11"/>
      <color theme="1"/>
      <name val="Arial"/>
      <family val="2"/>
    </font>
    <font>
      <b/>
      <sz val="24"/>
      <color theme="1"/>
      <name val="Arial"/>
      <family val="2"/>
    </font>
    <font>
      <b/>
      <i/>
      <sz val="11"/>
      <color theme="1"/>
      <name val="Arial"/>
      <family val="2"/>
    </font>
    <font>
      <b/>
      <sz val="11"/>
      <name val="Arial"/>
      <family val="2"/>
    </font>
    <font>
      <b/>
      <i/>
      <sz val="11"/>
      <name val="Arial"/>
      <family val="2"/>
    </font>
    <font>
      <sz val="11"/>
      <name val="Arial"/>
      <family val="2"/>
    </font>
    <font>
      <b/>
      <u/>
      <sz val="11"/>
      <color indexed="30"/>
      <name val="Times New Roman"/>
      <family val="1"/>
    </font>
    <font>
      <sz val="11"/>
      <color rgb="FFFF0000"/>
      <name val="Arial"/>
      <family val="2"/>
    </font>
    <font>
      <sz val="14"/>
      <color rgb="FFFF0000"/>
      <name val="Arial Unicode MS"/>
      <family val="2"/>
    </font>
  </fonts>
  <fills count="4">
    <fill>
      <patternFill patternType="none"/>
    </fill>
    <fill>
      <patternFill patternType="gray125"/>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
    <xf numFmtId="0" fontId="0" fillId="0" borderId="0" xfId="0"/>
    <xf numFmtId="0" fontId="2" fillId="0" borderId="0" xfId="0" applyFont="1"/>
    <xf numFmtId="0" fontId="2" fillId="2" borderId="0" xfId="0" applyFont="1" applyFill="1"/>
    <xf numFmtId="0" fontId="0" fillId="2" borderId="0" xfId="0" applyFill="1"/>
    <xf numFmtId="0" fontId="3" fillId="2" borderId="0" xfId="0" applyFont="1" applyFill="1" applyAlignment="1">
      <alignment horizontal="right" vertical="top"/>
    </xf>
    <xf numFmtId="0" fontId="2" fillId="2" borderId="0" xfId="0" applyFont="1" applyFill="1" applyAlignment="1">
      <alignment wrapText="1"/>
    </xf>
    <xf numFmtId="0" fontId="5" fillId="2" borderId="0" xfId="0" applyFont="1" applyFill="1"/>
    <xf numFmtId="0" fontId="3" fillId="0" borderId="0" xfId="0" applyFont="1"/>
    <xf numFmtId="0" fontId="7" fillId="0" borderId="0" xfId="0" applyFont="1"/>
    <xf numFmtId="0" fontId="8" fillId="0" borderId="0" xfId="0" applyFont="1" applyAlignment="1">
      <alignment horizontal="left"/>
    </xf>
    <xf numFmtId="0" fontId="4" fillId="0" borderId="0" xfId="0" applyFont="1" applyAlignment="1">
      <alignment horizontal="left" wrapText="1"/>
    </xf>
    <xf numFmtId="0" fontId="7" fillId="0" borderId="0" xfId="0" applyFont="1" applyAlignment="1">
      <alignment horizontal="right"/>
    </xf>
    <xf numFmtId="0" fontId="9" fillId="0" borderId="0" xfId="0" applyFont="1"/>
    <xf numFmtId="0" fontId="9" fillId="0" borderId="0" xfId="0" applyFont="1" applyAlignment="1">
      <alignment horizontal="right"/>
    </xf>
    <xf numFmtId="0" fontId="2" fillId="0" borderId="0" xfId="0" applyFont="1" applyAlignment="1">
      <alignment horizontal="left" wrapText="1"/>
    </xf>
    <xf numFmtId="0" fontId="11" fillId="0" borderId="0" xfId="0" applyFont="1" applyAlignment="1">
      <alignment horizontal="right"/>
    </xf>
    <xf numFmtId="0" fontId="9" fillId="0" borderId="0" xfId="0" applyFont="1" applyAlignment="1">
      <alignment horizontal="center"/>
    </xf>
    <xf numFmtId="43" fontId="7" fillId="0" borderId="0" xfId="1" applyFont="1" applyAlignment="1">
      <alignment horizontal="center"/>
    </xf>
    <xf numFmtId="0" fontId="7" fillId="0" borderId="0" xfId="0" applyFont="1" applyAlignment="1">
      <alignment horizontal="center"/>
    </xf>
    <xf numFmtId="14" fontId="9" fillId="0" borderId="0" xfId="0" applyNumberFormat="1" applyFont="1" applyAlignment="1">
      <alignment horizontal="center"/>
    </xf>
    <xf numFmtId="43" fontId="9" fillId="0" borderId="0" xfId="0" applyNumberFormat="1" applyFont="1"/>
    <xf numFmtId="43" fontId="9" fillId="0" borderId="0" xfId="1" applyFont="1"/>
    <xf numFmtId="164" fontId="9" fillId="0" borderId="0" xfId="0" applyNumberFormat="1" applyFont="1" applyAlignment="1">
      <alignment horizontal="right" vertical="center"/>
    </xf>
    <xf numFmtId="14" fontId="9" fillId="0" borderId="0" xfId="0" applyNumberFormat="1" applyFont="1"/>
    <xf numFmtId="0" fontId="9" fillId="0" borderId="0" xfId="0" quotePrefix="1" applyFont="1"/>
    <xf numFmtId="17" fontId="9" fillId="0" borderId="0" xfId="0" quotePrefix="1" applyNumberFormat="1" applyFont="1"/>
    <xf numFmtId="10" fontId="7" fillId="0" borderId="0" xfId="2" applyNumberFormat="1" applyFont="1"/>
    <xf numFmtId="0" fontId="7" fillId="0" borderId="0" xfId="0" quotePrefix="1" applyFont="1"/>
    <xf numFmtId="0" fontId="12" fillId="0" borderId="0" xfId="0" applyFont="1" applyAlignment="1">
      <alignment horizontal="center"/>
    </xf>
    <xf numFmtId="0" fontId="12" fillId="0" borderId="0" xfId="0" applyFont="1" applyAlignment="1">
      <alignment horizontal="right"/>
    </xf>
    <xf numFmtId="0" fontId="3" fillId="2" borderId="0" xfId="0" applyFont="1" applyFill="1" applyAlignment="1">
      <alignment horizontal="left" vertical="top" wrapText="1"/>
    </xf>
    <xf numFmtId="0" fontId="2" fillId="3" borderId="1" xfId="0" applyFont="1" applyFill="1" applyBorder="1" applyAlignment="1">
      <alignment horizontal="left"/>
    </xf>
    <xf numFmtId="0" fontId="2" fillId="0" borderId="0" xfId="0" applyFont="1" applyAlignment="1">
      <alignment horizontal="left" wrapText="1"/>
    </xf>
    <xf numFmtId="0" fontId="2" fillId="3" borderId="1" xfId="0" applyFont="1" applyFill="1" applyBorder="1" applyAlignment="1">
      <alignment horizontal="center"/>
    </xf>
    <xf numFmtId="0" fontId="3" fillId="0" borderId="0" xfId="0" applyFont="1" applyAlignment="1">
      <alignment horizontal="left"/>
    </xf>
    <xf numFmtId="0" fontId="3" fillId="0" borderId="2" xfId="0" applyFont="1" applyBorder="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Medium9"/>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57</xdr:row>
      <xdr:rowOff>28575</xdr:rowOff>
    </xdr:from>
    <xdr:to>
      <xdr:col>15</xdr:col>
      <xdr:colOff>381000</xdr:colOff>
      <xdr:row>59</xdr:row>
      <xdr:rowOff>76200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342900" y="9105900"/>
          <a:ext cx="10363200" cy="5334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rgbClr val="000000"/>
              </a:solidFill>
              <a:latin typeface="Arial" pitchFamily="34" charset="0"/>
              <a:cs typeface="Arial" pitchFamily="34" charset="0"/>
            </a:rPr>
            <a:t>Allowable activities - internal control test - Looking for approval of Joe Client, County's CDBG Program Manager, and Jane Woodall, County's Grant Accounting Manager, prior to payment.  Audit firm vouched documentation of approval without exception. </a:t>
          </a:r>
        </a:p>
      </xdr:txBody>
    </xdr:sp>
    <xdr:clientData/>
  </xdr:twoCellAnchor>
  <xdr:twoCellAnchor>
    <xdr:from>
      <xdr:col>1</xdr:col>
      <xdr:colOff>0</xdr:colOff>
      <xdr:row>73</xdr:row>
      <xdr:rowOff>28575</xdr:rowOff>
    </xdr:from>
    <xdr:to>
      <xdr:col>15</xdr:col>
      <xdr:colOff>371475</xdr:colOff>
      <xdr:row>75</xdr:row>
      <xdr:rowOff>95250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323850" y="14287500"/>
          <a:ext cx="10372725" cy="390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baseline="0">
              <a:solidFill>
                <a:sysClr val="windowText" lastClr="000000"/>
              </a:solidFill>
              <a:latin typeface="Arial" pitchFamily="34" charset="0"/>
              <a:cs typeface="Arial" pitchFamily="34" charset="0"/>
            </a:rPr>
            <a:t>Allowable costs - compliance test - Audit Firm reviewed expenditure noting apparent allowability of costs. This was evidenced by appropriate documentation for personnel expenditures under applicable regulatory guidance.</a:t>
          </a:r>
        </a:p>
      </xdr:txBody>
    </xdr:sp>
    <xdr:clientData/>
  </xdr:twoCellAnchor>
  <xdr:twoCellAnchor>
    <xdr:from>
      <xdr:col>1</xdr:col>
      <xdr:colOff>28574</xdr:colOff>
      <xdr:row>79</xdr:row>
      <xdr:rowOff>28575</xdr:rowOff>
    </xdr:from>
    <xdr:to>
      <xdr:col>15</xdr:col>
      <xdr:colOff>352424</xdr:colOff>
      <xdr:row>81</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1609724" y="18249900"/>
          <a:ext cx="6715125" cy="428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rgbClr val="000000"/>
              </a:solidFill>
              <a:latin typeface="Arial" pitchFamily="34" charset="0"/>
              <a:cs typeface="Arial" pitchFamily="34" charset="0"/>
            </a:rPr>
            <a:t>Earmarking - internal control test - Looking for documentation of review of monthly budget to actual results, which included the administrative earmarking calculation, for the grant program reviewed by Jane Woodall, Grant Accounting Manager. Audit team noted review of statement without exception.</a:t>
          </a:r>
        </a:p>
      </xdr:txBody>
    </xdr:sp>
    <xdr:clientData/>
  </xdr:twoCellAnchor>
  <xdr:twoCellAnchor>
    <xdr:from>
      <xdr:col>1</xdr:col>
      <xdr:colOff>1</xdr:colOff>
      <xdr:row>76</xdr:row>
      <xdr:rowOff>19050</xdr:rowOff>
    </xdr:from>
    <xdr:to>
      <xdr:col>15</xdr:col>
      <xdr:colOff>361951</xdr:colOff>
      <xdr:row>78</xdr:row>
      <xdr:rowOff>123825</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323851" y="15087600"/>
          <a:ext cx="10363200" cy="4286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ysClr val="windowText" lastClr="000000"/>
              </a:solidFill>
              <a:latin typeface="Arial" pitchFamily="34" charset="0"/>
              <a:cs typeface="Arial" pitchFamily="34" charset="0"/>
            </a:rPr>
            <a:t>Earmarking - internal control test - Looking for approval of Joe Client, County's CDBG Program Manager, and Jane Woodall, County's Grant Accounting Manager, prior to payment and entry to the general</a:t>
          </a:r>
          <a:r>
            <a:rPr lang="en-US" sz="1050" b="0" i="0" strike="noStrike" baseline="0">
              <a:solidFill>
                <a:sysClr val="windowText" lastClr="000000"/>
              </a:solidFill>
              <a:latin typeface="Arial" pitchFamily="34" charset="0"/>
              <a:cs typeface="Arial" pitchFamily="34" charset="0"/>
            </a:rPr>
            <a:t> ledger.</a:t>
          </a:r>
          <a:r>
            <a:rPr lang="en-US" sz="1050" b="1" i="0" strike="noStrike" baseline="0">
              <a:solidFill>
                <a:sysClr val="windowText" lastClr="000000"/>
              </a:solidFill>
              <a:latin typeface="Arial" pitchFamily="34" charset="0"/>
              <a:cs typeface="Arial" pitchFamily="34" charset="0"/>
            </a:rPr>
            <a:t> </a:t>
          </a:r>
          <a:r>
            <a:rPr lang="en-US" sz="1050" b="0" i="0" strike="noStrike">
              <a:solidFill>
                <a:sysClr val="windowText" lastClr="000000"/>
              </a:solidFill>
              <a:latin typeface="Arial" pitchFamily="34" charset="0"/>
              <a:cs typeface="Arial" pitchFamily="34" charset="0"/>
            </a:rPr>
            <a:t>Audit firm vouched documentation of approval without exception. </a:t>
          </a:r>
        </a:p>
      </xdr:txBody>
    </xdr:sp>
    <xdr:clientData/>
  </xdr:twoCellAnchor>
  <xdr:twoCellAnchor>
    <xdr:from>
      <xdr:col>1</xdr:col>
      <xdr:colOff>38100</xdr:colOff>
      <xdr:row>82</xdr:row>
      <xdr:rowOff>19049</xdr:rowOff>
    </xdr:from>
    <xdr:to>
      <xdr:col>15</xdr:col>
      <xdr:colOff>352425</xdr:colOff>
      <xdr:row>84</xdr:row>
      <xdr:rowOff>0</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1619250" y="19183349"/>
          <a:ext cx="6705600" cy="5619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baseline="0">
              <a:solidFill>
                <a:sysClr val="windowText" lastClr="000000"/>
              </a:solidFill>
              <a:latin typeface="Arial" pitchFamily="34" charset="0"/>
              <a:cs typeface="Arial" pitchFamily="34" charset="0"/>
            </a:rPr>
            <a:t>Earmarking - compliance test - Audit Firm noted that the expenditures were properly grouped in the general ledger according to program/function to allow for proper earmarking testwork performed at working paper (###).</a:t>
          </a:r>
        </a:p>
      </xdr:txBody>
    </xdr:sp>
    <xdr:clientData/>
  </xdr:twoCellAnchor>
  <xdr:twoCellAnchor>
    <xdr:from>
      <xdr:col>1</xdr:col>
      <xdr:colOff>0</xdr:colOff>
      <xdr:row>60</xdr:row>
      <xdr:rowOff>19050</xdr:rowOff>
    </xdr:from>
    <xdr:to>
      <xdr:col>15</xdr:col>
      <xdr:colOff>371475</xdr:colOff>
      <xdr:row>62</xdr:row>
      <xdr:rowOff>66675</xdr:rowOff>
    </xdr:to>
    <xdr:sp macro="" textlink="">
      <xdr:nvSpPr>
        <xdr:cNvPr id="8" name="Text Box 9">
          <a:extLst>
            <a:ext uri="{FF2B5EF4-FFF2-40B4-BE49-F238E27FC236}">
              <a16:creationId xmlns:a16="http://schemas.microsoft.com/office/drawing/2014/main" id="{00000000-0008-0000-0100-000008000000}"/>
            </a:ext>
          </a:extLst>
        </xdr:cNvPr>
        <xdr:cNvSpPr txBox="1">
          <a:spLocks noChangeArrowheads="1"/>
        </xdr:cNvSpPr>
      </xdr:nvSpPr>
      <xdr:spPr bwMode="auto">
        <a:xfrm>
          <a:off x="1581150" y="11391900"/>
          <a:ext cx="6762750" cy="561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rgbClr val="000000"/>
              </a:solidFill>
              <a:latin typeface="Arial" pitchFamily="34" charset="0"/>
              <a:cs typeface="Arial" pitchFamily="34" charset="0"/>
            </a:rPr>
            <a:t>Allowable activities - internal control test - Looking for documentation of review of monthly budget to actual results for the grant program reviewed by Jane Woodall, Grant Accounting Manager. Audit team noted review of statement without exception.</a:t>
          </a:r>
        </a:p>
      </xdr:txBody>
    </xdr:sp>
    <xdr:clientData/>
  </xdr:twoCellAnchor>
  <xdr:twoCellAnchor>
    <xdr:from>
      <xdr:col>1</xdr:col>
      <xdr:colOff>0</xdr:colOff>
      <xdr:row>70</xdr:row>
      <xdr:rowOff>0</xdr:rowOff>
    </xdr:from>
    <xdr:to>
      <xdr:col>15</xdr:col>
      <xdr:colOff>371475</xdr:colOff>
      <xdr:row>72</xdr:row>
      <xdr:rowOff>76200</xdr:rowOff>
    </xdr:to>
    <xdr:sp macro="" textlink="">
      <xdr:nvSpPr>
        <xdr:cNvPr id="9" name="Text Box 10">
          <a:extLst>
            <a:ext uri="{FF2B5EF4-FFF2-40B4-BE49-F238E27FC236}">
              <a16:creationId xmlns:a16="http://schemas.microsoft.com/office/drawing/2014/main" id="{00000000-0008-0000-0100-000009000000}"/>
            </a:ext>
          </a:extLst>
        </xdr:cNvPr>
        <xdr:cNvSpPr txBox="1">
          <a:spLocks noChangeArrowheads="1"/>
        </xdr:cNvSpPr>
      </xdr:nvSpPr>
      <xdr:spPr bwMode="auto">
        <a:xfrm>
          <a:off x="1581150" y="14106525"/>
          <a:ext cx="6762750" cy="5143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rgbClr val="000000"/>
              </a:solidFill>
              <a:latin typeface="Arial" pitchFamily="34" charset="0"/>
              <a:cs typeface="Arial" pitchFamily="34" charset="0"/>
            </a:rPr>
            <a:t>Allowable costs - internal control test - Looking for approval of Joe Client, County's CDBG Program Manager, and Jane Woodall, County's Grant Accounting Manager, of personnel expenditures prior to payment. Audit firm vouched documentation of approval without exception. </a:t>
          </a:r>
        </a:p>
      </xdr:txBody>
    </xdr:sp>
    <xdr:clientData/>
  </xdr:twoCellAnchor>
  <xdr:twoCellAnchor>
    <xdr:from>
      <xdr:col>1</xdr:col>
      <xdr:colOff>0</xdr:colOff>
      <xdr:row>68</xdr:row>
      <xdr:rowOff>28576</xdr:rowOff>
    </xdr:from>
    <xdr:to>
      <xdr:col>15</xdr:col>
      <xdr:colOff>371475</xdr:colOff>
      <xdr:row>69</xdr:row>
      <xdr:rowOff>142875</xdr:rowOff>
    </xdr:to>
    <xdr:sp macro="" textlink="">
      <xdr:nvSpPr>
        <xdr:cNvPr id="10" name="Text Box 11">
          <a:extLst>
            <a:ext uri="{FF2B5EF4-FFF2-40B4-BE49-F238E27FC236}">
              <a16:creationId xmlns:a16="http://schemas.microsoft.com/office/drawing/2014/main" id="{00000000-0008-0000-0100-00000A000000}"/>
            </a:ext>
          </a:extLst>
        </xdr:cNvPr>
        <xdr:cNvSpPr txBox="1">
          <a:spLocks noChangeArrowheads="1"/>
        </xdr:cNvSpPr>
      </xdr:nvSpPr>
      <xdr:spPr bwMode="auto">
        <a:xfrm>
          <a:off x="1581150" y="13154026"/>
          <a:ext cx="6762750" cy="37147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baseline="0">
              <a:solidFill>
                <a:sysClr val="windowText" lastClr="000000"/>
              </a:solidFill>
              <a:latin typeface="Arial" pitchFamily="34" charset="0"/>
              <a:cs typeface="Arial" pitchFamily="34" charset="0"/>
            </a:rPr>
            <a:t>Allowable costs - compliance test - Audit Firm reviewed expenditure noting apparent allowability of costs. This was evidenced by appropriate documentation following the applicable regulatory guidance.</a:t>
          </a:r>
        </a:p>
      </xdr:txBody>
    </xdr:sp>
    <xdr:clientData/>
  </xdr:twoCellAnchor>
  <xdr:twoCellAnchor>
    <xdr:from>
      <xdr:col>1</xdr:col>
      <xdr:colOff>0</xdr:colOff>
      <xdr:row>65</xdr:row>
      <xdr:rowOff>19050</xdr:rowOff>
    </xdr:from>
    <xdr:to>
      <xdr:col>15</xdr:col>
      <xdr:colOff>371475</xdr:colOff>
      <xdr:row>67</xdr:row>
      <xdr:rowOff>123825</xdr:rowOff>
    </xdr:to>
    <xdr:sp macro="" textlink="">
      <xdr:nvSpPr>
        <xdr:cNvPr id="11" name="Text Box 12">
          <a:extLst>
            <a:ext uri="{FF2B5EF4-FFF2-40B4-BE49-F238E27FC236}">
              <a16:creationId xmlns:a16="http://schemas.microsoft.com/office/drawing/2014/main" id="{00000000-0008-0000-0100-00000B000000}"/>
            </a:ext>
          </a:extLst>
        </xdr:cNvPr>
        <xdr:cNvSpPr txBox="1">
          <a:spLocks noChangeArrowheads="1"/>
        </xdr:cNvSpPr>
      </xdr:nvSpPr>
      <xdr:spPr bwMode="auto">
        <a:xfrm>
          <a:off x="1581150" y="12706350"/>
          <a:ext cx="6762750" cy="542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a:solidFill>
                <a:srgbClr val="000000"/>
              </a:solidFill>
              <a:latin typeface="Arial" pitchFamily="34" charset="0"/>
              <a:cs typeface="Arial" pitchFamily="34" charset="0"/>
            </a:rPr>
            <a:t>Allowable costs - internal control test - Looking for approval of Joe Client, County's CDBG Program Manager, and Jane Woodall, County's Grant Accounting Manager, prior to payment.  Audit firm vouched documentation of approval without exception. </a:t>
          </a:r>
        </a:p>
      </xdr:txBody>
    </xdr:sp>
    <xdr:clientData/>
  </xdr:twoCellAnchor>
  <xdr:twoCellAnchor>
    <xdr:from>
      <xdr:col>1</xdr:col>
      <xdr:colOff>0</xdr:colOff>
      <xdr:row>63</xdr:row>
      <xdr:rowOff>19051</xdr:rowOff>
    </xdr:from>
    <xdr:to>
      <xdr:col>15</xdr:col>
      <xdr:colOff>371475</xdr:colOff>
      <xdr:row>64</xdr:row>
      <xdr:rowOff>142876</xdr:rowOff>
    </xdr:to>
    <xdr:sp macro="" textlink="">
      <xdr:nvSpPr>
        <xdr:cNvPr id="12" name="Text Box 13">
          <a:extLst>
            <a:ext uri="{FF2B5EF4-FFF2-40B4-BE49-F238E27FC236}">
              <a16:creationId xmlns:a16="http://schemas.microsoft.com/office/drawing/2014/main" id="{00000000-0008-0000-0100-00000C000000}"/>
            </a:ext>
          </a:extLst>
        </xdr:cNvPr>
        <xdr:cNvSpPr txBox="1">
          <a:spLocks noChangeArrowheads="1"/>
        </xdr:cNvSpPr>
      </xdr:nvSpPr>
      <xdr:spPr bwMode="auto">
        <a:xfrm>
          <a:off x="1581150" y="12087226"/>
          <a:ext cx="676275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50" b="0" i="0" strike="noStrike" baseline="0">
              <a:solidFill>
                <a:sysClr val="windowText" lastClr="000000"/>
              </a:solidFill>
              <a:latin typeface="Arial" pitchFamily="34" charset="0"/>
              <a:cs typeface="Arial" pitchFamily="34" charset="0"/>
            </a:rPr>
            <a:t>Allowable activities - compliance test - Audit Firm reviewed expenditure noting apparent compliance of the activity with grant requirements and the county's Consolidated Action Plan</a:t>
          </a:r>
          <a:r>
            <a:rPr lang="en-US" sz="1050" b="0" i="0" strike="noStrike">
              <a:solidFill>
                <a:srgbClr val="000000"/>
              </a:solidFill>
              <a:latin typeface="Arial" pitchFamily="34" charset="0"/>
              <a:cs typeface="Arial" pitchFamily="34" charset="0"/>
            </a:rPr>
            <a:t>.</a:t>
          </a:r>
        </a:p>
      </xdr:txBody>
    </xdr:sp>
    <xdr:clientData/>
  </xdr:twoCellAnchor>
  <xdr:twoCellAnchor>
    <xdr:from>
      <xdr:col>0</xdr:col>
      <xdr:colOff>0</xdr:colOff>
      <xdr:row>13</xdr:row>
      <xdr:rowOff>0</xdr:rowOff>
    </xdr:from>
    <xdr:to>
      <xdr:col>14</xdr:col>
      <xdr:colOff>381000</xdr:colOff>
      <xdr:row>19</xdr:row>
      <xdr:rowOff>123825</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0" y="2428875"/>
          <a:ext cx="7810500" cy="695325"/>
        </a:xfrm>
        <a:prstGeom prst="rect">
          <a:avLst/>
        </a:prstGeom>
        <a:solidFill>
          <a:schemeClr val="bg1"/>
        </a:solidFill>
        <a:ln w="9525">
          <a:solidFill>
            <a:srgbClr val="000000"/>
          </a:solidFill>
          <a:miter lim="800000"/>
          <a:headEnd/>
          <a:tailEnd/>
        </a:ln>
      </xdr:spPr>
      <xdr:txBody>
        <a:bodyPr vertOverflow="clip" wrap="square" lIns="27432" tIns="22860" rIns="0" bIns="0" anchor="t" upright="1"/>
        <a:lstStyle/>
        <a:p>
          <a:pPr rtl="0"/>
          <a:r>
            <a:rPr lang="en-US" sz="1100" b="1" i="0">
              <a:solidFill>
                <a:srgbClr val="FF0000"/>
              </a:solidFill>
              <a:effectLst/>
              <a:latin typeface="Arial" panose="020B0604020202020204" pitchFamily="34" charset="0"/>
              <a:ea typeface="+mn-ea"/>
              <a:cs typeface="Arial" panose="020B0604020202020204" pitchFamily="34" charset="0"/>
            </a:rPr>
            <a:t>Note: </a:t>
          </a:r>
          <a:r>
            <a:rPr lang="en-US" sz="1100" b="0" i="0">
              <a:effectLst/>
              <a:latin typeface="Arial" panose="020B0604020202020204" pitchFamily="34" charset="0"/>
              <a:ea typeface="+mn-ea"/>
              <a:cs typeface="Arial" panose="020B0604020202020204" pitchFamily="34" charset="0"/>
            </a:rPr>
            <a:t>Audit Firm obtained a schedule of expenditures from Joe Client, Example County's Community Development Block Grant (CDBG) Program Manager. The schedule broke down the CDBG expenses into two groups: (1) expenditures by the county (further broken down by payroll and other than payroll) and (2) funds which were passed through to subrecipients. From this schedule, Audit Firm used the county's expenditures and working paper (###) to select a sample. Audit Firm then took the schedule that</a:t>
          </a:r>
          <a:r>
            <a:rPr lang="en-US" sz="1100" b="0" i="0" baseline="0">
              <a:effectLst/>
              <a:latin typeface="Arial" panose="020B0604020202020204" pitchFamily="34" charset="0"/>
              <a:ea typeface="+mn-ea"/>
              <a:cs typeface="Arial" panose="020B0604020202020204" pitchFamily="34" charset="0"/>
            </a:rPr>
            <a:t> Joe </a:t>
          </a:r>
          <a:r>
            <a:rPr lang="en-US" sz="1100" b="0" i="0">
              <a:effectLst/>
              <a:latin typeface="Arial" panose="020B0604020202020204" pitchFamily="34" charset="0"/>
              <a:ea typeface="+mn-ea"/>
              <a:cs typeface="Arial" panose="020B0604020202020204" pitchFamily="34" charset="0"/>
            </a:rPr>
            <a:t>prepared and detailed what type of expenditures the county was making (other than payment to subrecipients - see subrecipient monitoring testing) and allocated the sample size based on each expenditure's percent of total county expenditures.</a:t>
          </a:r>
          <a:endParaRPr lang="en-US" i="0">
            <a:effectLst/>
            <a:latin typeface="Arial" panose="020B0604020202020204" pitchFamily="34" charset="0"/>
            <a:cs typeface="Arial" panose="020B0604020202020204" pitchFamily="34" charset="0"/>
          </a:endParaRPr>
        </a:p>
      </xdr:txBody>
    </xdr:sp>
    <xdr:clientData/>
  </xdr:twoCellAnchor>
  <xdr:twoCellAnchor>
    <xdr:from>
      <xdr:col>0</xdr:col>
      <xdr:colOff>19050</xdr:colOff>
      <xdr:row>86</xdr:row>
      <xdr:rowOff>1</xdr:rowOff>
    </xdr:from>
    <xdr:to>
      <xdr:col>14</xdr:col>
      <xdr:colOff>381000</xdr:colOff>
      <xdr:row>90</xdr:row>
      <xdr:rowOff>171450</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9050" y="18583276"/>
          <a:ext cx="7915275" cy="895349"/>
        </a:xfrm>
        <a:prstGeom prst="rect">
          <a:avLst/>
        </a:prstGeom>
        <a:solidFill>
          <a:schemeClr val="bg1"/>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ysClr val="windowText" lastClr="000000"/>
              </a:solidFill>
              <a:latin typeface="Arial" pitchFamily="34" charset="0"/>
              <a:cs typeface="Arial" pitchFamily="34" charset="0"/>
            </a:rPr>
            <a:t>The controls over the allowable activities and allowable costs</a:t>
          </a:r>
          <a:r>
            <a:rPr lang="en-US" sz="1100" b="0" i="0" strike="noStrike" baseline="0">
              <a:solidFill>
                <a:sysClr val="windowText" lastClr="000000"/>
              </a:solidFill>
              <a:latin typeface="Arial" pitchFamily="34" charset="0"/>
              <a:cs typeface="Arial" pitchFamily="34" charset="0"/>
            </a:rPr>
            <a:t> requirements appear to be in place, and the county appears to be in compliance with the allowable activities and allowable costs requirements for the CDBG program. The controls over the Earmarking, Level of Effort, and Matching requirements appear to be in place and (when considered in conjunction</a:t>
          </a:r>
          <a:r>
            <a:rPr lang="en-US" sz="1100"/>
            <a:t> </a:t>
          </a:r>
          <a:r>
            <a:rPr lang="en-US" sz="1100" b="0" i="0" strike="noStrike" baseline="0">
              <a:solidFill>
                <a:sysClr val="windowText" lastClr="000000"/>
              </a:solidFill>
              <a:latin typeface="Arial" pitchFamily="34" charset="0"/>
              <a:cs typeface="Arial" pitchFamily="34" charset="0"/>
            </a:rPr>
            <a:t>with testwork at working paper ###), the county appears to be in compliance with the earmarking compliance requirements for the CDBG program.</a:t>
          </a:r>
          <a:endParaRPr lang="en-US" sz="1100" b="0" i="0" strike="noStrike">
            <a:solidFill>
              <a:sysClr val="windowText" lastClr="000000"/>
            </a:solidFill>
            <a:latin typeface="Arial" pitchFamily="34" charset="0"/>
            <a:cs typeface="Arial" pitchFamily="34" charset="0"/>
          </a:endParaRPr>
        </a:p>
      </xdr:txBody>
    </xdr:sp>
    <xdr:clientData/>
  </xdr:twoCellAnchor>
  <xdr:twoCellAnchor>
    <xdr:from>
      <xdr:col>0</xdr:col>
      <xdr:colOff>9526</xdr:colOff>
      <xdr:row>7</xdr:row>
      <xdr:rowOff>0</xdr:rowOff>
    </xdr:from>
    <xdr:to>
      <xdr:col>14</xdr:col>
      <xdr:colOff>390526</xdr:colOff>
      <xdr:row>11</xdr:row>
      <xdr:rowOff>0</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9526" y="1333500"/>
          <a:ext cx="7934325" cy="876300"/>
        </a:xfrm>
        <a:prstGeom prst="rect">
          <a:avLst/>
        </a:prstGeom>
        <a:solidFill>
          <a:schemeClr val="bg1"/>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ysClr val="windowText" lastClr="000000"/>
              </a:solidFill>
              <a:latin typeface="Arial" pitchFamily="34" charset="0"/>
              <a:cs typeface="Arial" pitchFamily="34" charset="0"/>
            </a:rPr>
            <a:t>This working paper documents the auditor's tests of Example County's</a:t>
          </a:r>
        </a:p>
        <a:p>
          <a:pPr algn="l" rtl="0">
            <a:defRPr sz="1000"/>
          </a:pPr>
          <a:r>
            <a:rPr lang="en-US" sz="1100" b="0" i="0" strike="noStrike">
              <a:solidFill>
                <a:sysClr val="windowText" lastClr="000000"/>
              </a:solidFill>
              <a:latin typeface="Arial" pitchFamily="34" charset="0"/>
              <a:cs typeface="Arial" pitchFamily="34" charset="0"/>
            </a:rPr>
            <a:t>- Compliance with allowable cost, allowable activities and earmarking requirements for the Community</a:t>
          </a:r>
          <a:r>
            <a:rPr lang="en-US" sz="1100" b="0" i="0" strike="noStrike" baseline="0">
              <a:solidFill>
                <a:sysClr val="windowText" lastClr="000000"/>
              </a:solidFill>
              <a:latin typeface="Arial" pitchFamily="34" charset="0"/>
              <a:cs typeface="Arial" pitchFamily="34" charset="0"/>
            </a:rPr>
            <a:t> Development Block Grant; </a:t>
          </a:r>
          <a:r>
            <a:rPr lang="en-US" sz="1100" b="0" i="0" strike="noStrike">
              <a:solidFill>
                <a:sysClr val="windowText" lastClr="000000"/>
              </a:solidFill>
              <a:latin typeface="Arial" pitchFamily="34" charset="0"/>
              <a:cs typeface="Arial" pitchFamily="34" charset="0"/>
            </a:rPr>
            <a:t>and</a:t>
          </a:r>
        </a:p>
        <a:p>
          <a:pPr algn="l" rtl="0">
            <a:defRPr sz="1000"/>
          </a:pPr>
          <a:r>
            <a:rPr lang="en-US" sz="1100" b="0" i="0" strike="noStrike">
              <a:solidFill>
                <a:sysClr val="windowText" lastClr="000000"/>
              </a:solidFill>
              <a:latin typeface="Arial" pitchFamily="34" charset="0"/>
              <a:cs typeface="Arial" pitchFamily="34" charset="0"/>
            </a:rPr>
            <a:t>- Controls over compliance with those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tabSelected="1" workbookViewId="0">
      <selection activeCell="A3" sqref="A3:B3"/>
    </sheetView>
  </sheetViews>
  <sheetFormatPr defaultRowHeight="15" x14ac:dyDescent="0.25"/>
  <cols>
    <col min="1" max="1" width="9.140625" style="2"/>
    <col min="2" max="2" width="87" style="2" customWidth="1"/>
    <col min="3" max="16384" width="9.140625" style="3"/>
  </cols>
  <sheetData>
    <row r="1" spans="1:2" ht="30" x14ac:dyDescent="0.4">
      <c r="A1" s="6" t="s">
        <v>0</v>
      </c>
    </row>
    <row r="3" spans="1:2" ht="123.75" customHeight="1" x14ac:dyDescent="0.25">
      <c r="A3" s="30" t="s">
        <v>107</v>
      </c>
      <c r="B3" s="30"/>
    </row>
    <row r="4" spans="1:2" x14ac:dyDescent="0.25">
      <c r="A4" s="4"/>
      <c r="B4" s="5"/>
    </row>
    <row r="5" spans="1:2" ht="107.25" customHeight="1" x14ac:dyDescent="0.25">
      <c r="A5" s="30" t="s">
        <v>108</v>
      </c>
      <c r="B5" s="30"/>
    </row>
    <row r="7" spans="1:2" ht="95.25" customHeight="1" x14ac:dyDescent="0.25">
      <c r="A7" s="30" t="s">
        <v>106</v>
      </c>
      <c r="B7" s="30"/>
    </row>
  </sheetData>
  <mergeCells count="3">
    <mergeCell ref="A3:B3"/>
    <mergeCell ref="A5:B5"/>
    <mergeCell ref="A7:B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7"/>
  <sheetViews>
    <sheetView workbookViewId="0"/>
  </sheetViews>
  <sheetFormatPr defaultRowHeight="14.25" x14ac:dyDescent="0.2"/>
  <cols>
    <col min="1" max="1" width="23.7109375" style="1" customWidth="1"/>
    <col min="2" max="2" width="15.7109375" style="1" customWidth="1"/>
    <col min="3" max="3" width="12.85546875" style="1" customWidth="1"/>
    <col min="4" max="4" width="13" style="1" customWidth="1"/>
    <col min="5" max="5" width="2.5703125" style="1" customWidth="1"/>
    <col min="6" max="7" width="4.42578125" style="1" customWidth="1"/>
    <col min="8" max="8" width="6.28515625" style="1" customWidth="1"/>
    <col min="9" max="9" width="4.42578125" style="1" customWidth="1"/>
    <col min="10" max="10" width="6.28515625" style="1" customWidth="1"/>
    <col min="11" max="11" width="4.42578125" style="1" customWidth="1"/>
    <col min="12" max="12" width="6.28515625" style="1" customWidth="1"/>
    <col min="13" max="14" width="4.42578125" style="1" customWidth="1"/>
    <col min="15" max="15" width="6.28515625" style="1" customWidth="1"/>
    <col min="16" max="16384" width="9.140625" style="1"/>
  </cols>
  <sheetData>
    <row r="1" spans="1:15" ht="15" x14ac:dyDescent="0.25">
      <c r="A1" s="7" t="s">
        <v>1</v>
      </c>
      <c r="B1" s="31" t="s">
        <v>20</v>
      </c>
      <c r="C1" s="31"/>
      <c r="D1" s="31"/>
      <c r="E1" s="31"/>
      <c r="F1" s="31"/>
      <c r="J1" s="34" t="s">
        <v>2</v>
      </c>
      <c r="K1" s="34"/>
      <c r="L1" s="34"/>
      <c r="M1" s="35"/>
      <c r="N1" s="33" t="s">
        <v>105</v>
      </c>
      <c r="O1" s="33"/>
    </row>
    <row r="2" spans="1:15" ht="15" x14ac:dyDescent="0.25">
      <c r="A2" s="7" t="s">
        <v>15</v>
      </c>
      <c r="B2" s="31" t="s">
        <v>102</v>
      </c>
      <c r="C2" s="31"/>
      <c r="D2" s="31"/>
      <c r="E2" s="31"/>
      <c r="F2" s="31"/>
      <c r="J2" s="34" t="s">
        <v>3</v>
      </c>
      <c r="K2" s="34"/>
      <c r="L2" s="34"/>
      <c r="M2" s="35"/>
      <c r="N2" s="33" t="s">
        <v>103</v>
      </c>
      <c r="O2" s="33"/>
    </row>
    <row r="3" spans="1:15" ht="15" x14ac:dyDescent="0.25">
      <c r="A3" s="7" t="s">
        <v>16</v>
      </c>
      <c r="B3" s="31" t="s">
        <v>93</v>
      </c>
      <c r="C3" s="31"/>
      <c r="D3" s="31"/>
      <c r="E3" s="31"/>
      <c r="F3" s="31"/>
      <c r="J3" s="34" t="s">
        <v>14</v>
      </c>
      <c r="K3" s="34"/>
      <c r="L3" s="34"/>
      <c r="M3" s="35"/>
      <c r="N3" s="33" t="s">
        <v>94</v>
      </c>
      <c r="O3" s="33"/>
    </row>
    <row r="4" spans="1:15" ht="15" x14ac:dyDescent="0.25">
      <c r="A4" s="7" t="s">
        <v>17</v>
      </c>
      <c r="B4" s="31" t="s">
        <v>21</v>
      </c>
      <c r="C4" s="31"/>
      <c r="D4" s="31"/>
      <c r="E4" s="31"/>
      <c r="F4" s="31"/>
      <c r="J4" s="34" t="s">
        <v>18</v>
      </c>
      <c r="K4" s="34"/>
      <c r="L4" s="34"/>
      <c r="M4" s="35"/>
      <c r="N4" s="33" t="s">
        <v>104</v>
      </c>
      <c r="O4" s="33"/>
    </row>
    <row r="5" spans="1:15" ht="15" x14ac:dyDescent="0.25">
      <c r="D5" s="7"/>
      <c r="J5" s="34" t="s">
        <v>19</v>
      </c>
      <c r="K5" s="34"/>
      <c r="L5" s="34"/>
      <c r="M5" s="35"/>
      <c r="N5" s="33" t="s">
        <v>95</v>
      </c>
      <c r="O5" s="33"/>
    </row>
    <row r="6" spans="1:15" ht="15" x14ac:dyDescent="0.25">
      <c r="D6" s="7"/>
    </row>
    <row r="7" spans="1:15" ht="15" x14ac:dyDescent="0.25">
      <c r="A7" s="8" t="s">
        <v>4</v>
      </c>
    </row>
    <row r="8" spans="1:15" x14ac:dyDescent="0.2">
      <c r="A8" s="32"/>
      <c r="B8" s="32"/>
      <c r="C8" s="32"/>
      <c r="D8" s="32"/>
      <c r="E8" s="32"/>
      <c r="F8" s="32"/>
      <c r="G8" s="32"/>
      <c r="H8" s="32"/>
      <c r="I8" s="32"/>
      <c r="J8" s="32"/>
      <c r="K8" s="32"/>
      <c r="L8" s="32"/>
      <c r="M8" s="32"/>
      <c r="N8" s="32"/>
      <c r="O8" s="32"/>
    </row>
    <row r="9" spans="1:15" x14ac:dyDescent="0.2">
      <c r="A9" s="14"/>
      <c r="B9" s="14"/>
      <c r="C9" s="14"/>
      <c r="D9" s="14"/>
      <c r="E9" s="14"/>
      <c r="F9" s="14"/>
      <c r="G9" s="14"/>
      <c r="H9" s="14"/>
      <c r="I9" s="14"/>
      <c r="J9" s="14"/>
      <c r="K9" s="14"/>
      <c r="L9" s="14"/>
      <c r="M9" s="14"/>
      <c r="N9" s="14"/>
      <c r="O9" s="14"/>
    </row>
    <row r="10" spans="1:15" x14ac:dyDescent="0.2">
      <c r="A10" s="14"/>
      <c r="B10" s="14"/>
      <c r="C10" s="14"/>
      <c r="D10" s="14"/>
      <c r="E10" s="14"/>
      <c r="F10" s="14"/>
      <c r="G10" s="14"/>
      <c r="H10" s="14"/>
      <c r="I10" s="14"/>
      <c r="J10" s="14"/>
      <c r="K10" s="14"/>
      <c r="L10" s="14"/>
      <c r="M10" s="14"/>
      <c r="N10" s="14"/>
      <c r="O10" s="14"/>
    </row>
    <row r="11" spans="1:15" x14ac:dyDescent="0.2">
      <c r="A11" s="14"/>
      <c r="B11" s="14"/>
      <c r="C11" s="14"/>
      <c r="D11" s="14"/>
      <c r="E11" s="14"/>
      <c r="F11" s="14"/>
      <c r="G11" s="14"/>
      <c r="H11" s="14"/>
      <c r="I11" s="14"/>
      <c r="J11" s="14"/>
      <c r="K11" s="14"/>
      <c r="L11" s="14"/>
      <c r="M11" s="14"/>
      <c r="N11" s="14"/>
      <c r="O11" s="14"/>
    </row>
    <row r="12" spans="1:15" x14ac:dyDescent="0.2">
      <c r="B12" s="10"/>
      <c r="C12" s="10"/>
      <c r="D12" s="10"/>
      <c r="E12" s="10"/>
    </row>
    <row r="13" spans="1:15" ht="15" x14ac:dyDescent="0.25">
      <c r="A13" s="7" t="s">
        <v>12</v>
      </c>
    </row>
    <row r="14" spans="1:15" ht="15" x14ac:dyDescent="0.25">
      <c r="A14" s="7"/>
    </row>
    <row r="15" spans="1:15" ht="15" x14ac:dyDescent="0.25">
      <c r="A15" s="7"/>
    </row>
    <row r="16" spans="1:15" ht="15" x14ac:dyDescent="0.25">
      <c r="A16" s="7"/>
    </row>
    <row r="17" spans="1:15" ht="15" x14ac:dyDescent="0.25">
      <c r="A17" s="7"/>
    </row>
    <row r="18" spans="1:15" ht="15" x14ac:dyDescent="0.25">
      <c r="A18" s="7"/>
    </row>
    <row r="19" spans="1:15" ht="15" x14ac:dyDescent="0.25">
      <c r="A19" s="7"/>
    </row>
    <row r="20" spans="1:15" ht="15" x14ac:dyDescent="0.25">
      <c r="A20" s="7"/>
    </row>
    <row r="21" spans="1:15" ht="15" x14ac:dyDescent="0.25">
      <c r="A21" s="12"/>
      <c r="B21" s="12"/>
      <c r="C21" s="17" t="s">
        <v>22</v>
      </c>
      <c r="D21" s="12"/>
      <c r="E21" s="12"/>
      <c r="F21" s="18" t="s">
        <v>23</v>
      </c>
      <c r="G21" s="18" t="s">
        <v>23</v>
      </c>
      <c r="H21" s="18" t="s">
        <v>24</v>
      </c>
      <c r="I21" s="18" t="s">
        <v>23</v>
      </c>
      <c r="J21" s="18" t="s">
        <v>24</v>
      </c>
      <c r="K21" s="18" t="s">
        <v>23</v>
      </c>
      <c r="L21" s="18" t="s">
        <v>24</v>
      </c>
      <c r="M21" s="18" t="s">
        <v>23</v>
      </c>
      <c r="N21" s="18" t="s">
        <v>23</v>
      </c>
      <c r="O21" s="18" t="s">
        <v>24</v>
      </c>
    </row>
    <row r="22" spans="1:15" ht="20.25" x14ac:dyDescent="0.35">
      <c r="A22" s="8" t="s">
        <v>91</v>
      </c>
      <c r="B22" s="18" t="s">
        <v>25</v>
      </c>
      <c r="C22" s="18" t="s">
        <v>26</v>
      </c>
      <c r="D22" s="18" t="s">
        <v>27</v>
      </c>
      <c r="E22" s="18"/>
      <c r="F22" s="28" t="s">
        <v>6</v>
      </c>
      <c r="G22" s="28" t="s">
        <v>7</v>
      </c>
      <c r="H22" s="28" t="s">
        <v>8</v>
      </c>
      <c r="I22" s="28" t="s">
        <v>9</v>
      </c>
      <c r="J22" s="28" t="s">
        <v>10</v>
      </c>
      <c r="K22" s="28" t="s">
        <v>97</v>
      </c>
      <c r="L22" s="28" t="s">
        <v>98</v>
      </c>
      <c r="M22" s="28" t="s">
        <v>99</v>
      </c>
      <c r="N22" s="28" t="s">
        <v>100</v>
      </c>
      <c r="O22" s="28" t="s">
        <v>101</v>
      </c>
    </row>
    <row r="23" spans="1:15" x14ac:dyDescent="0.2">
      <c r="A23" s="12" t="s">
        <v>28</v>
      </c>
      <c r="B23" s="12" t="s">
        <v>92</v>
      </c>
      <c r="C23" s="19" t="s">
        <v>29</v>
      </c>
      <c r="D23" s="20">
        <f>25833.88-5960.5</f>
        <v>19873.38</v>
      </c>
      <c r="E23" s="20"/>
      <c r="F23" s="16" t="s">
        <v>30</v>
      </c>
      <c r="G23" s="16"/>
      <c r="H23" s="16" t="s">
        <v>30</v>
      </c>
      <c r="I23" s="16" t="s">
        <v>30</v>
      </c>
      <c r="J23" s="16" t="s">
        <v>30</v>
      </c>
      <c r="K23" s="16"/>
      <c r="L23" s="16"/>
      <c r="M23" s="16" t="s">
        <v>30</v>
      </c>
      <c r="N23" s="16"/>
      <c r="O23" s="16" t="s">
        <v>30</v>
      </c>
    </row>
    <row r="24" spans="1:15" x14ac:dyDescent="0.2">
      <c r="A24" s="12" t="s">
        <v>31</v>
      </c>
      <c r="B24" s="12" t="s">
        <v>92</v>
      </c>
      <c r="C24" s="19" t="s">
        <v>32</v>
      </c>
      <c r="D24" s="20">
        <f>25898.38-5960.5</f>
        <v>19937.88</v>
      </c>
      <c r="E24" s="20"/>
      <c r="F24" s="16" t="s">
        <v>30</v>
      </c>
      <c r="G24" s="16"/>
      <c r="H24" s="16" t="s">
        <v>30</v>
      </c>
      <c r="I24" s="16" t="s">
        <v>30</v>
      </c>
      <c r="J24" s="16" t="s">
        <v>30</v>
      </c>
      <c r="K24" s="16"/>
      <c r="L24" s="16"/>
      <c r="M24" s="16" t="s">
        <v>30</v>
      </c>
      <c r="N24" s="16"/>
      <c r="O24" s="16" t="s">
        <v>30</v>
      </c>
    </row>
    <row r="25" spans="1:15" x14ac:dyDescent="0.2">
      <c r="A25" s="12" t="s">
        <v>33</v>
      </c>
      <c r="B25" s="12" t="s">
        <v>34</v>
      </c>
      <c r="C25" s="19" t="s">
        <v>35</v>
      </c>
      <c r="D25" s="21">
        <f>127572.69+29191.15</f>
        <v>156763.84</v>
      </c>
      <c r="E25" s="21"/>
      <c r="F25" s="16" t="s">
        <v>30</v>
      </c>
      <c r="G25" s="16"/>
      <c r="H25" s="16" t="s">
        <v>30</v>
      </c>
      <c r="I25" s="16" t="s">
        <v>30</v>
      </c>
      <c r="J25" s="16" t="s">
        <v>30</v>
      </c>
      <c r="K25" s="16"/>
      <c r="L25" s="16"/>
      <c r="M25" s="16" t="s">
        <v>30</v>
      </c>
      <c r="N25" s="16"/>
      <c r="O25" s="16" t="s">
        <v>30</v>
      </c>
    </row>
    <row r="26" spans="1:15" x14ac:dyDescent="0.2">
      <c r="A26" s="12" t="s">
        <v>33</v>
      </c>
      <c r="B26" s="12" t="s">
        <v>34</v>
      </c>
      <c r="C26" s="19" t="s">
        <v>36</v>
      </c>
      <c r="D26" s="21">
        <v>47749.48</v>
      </c>
      <c r="E26" s="21"/>
      <c r="F26" s="16" t="s">
        <v>30</v>
      </c>
      <c r="G26" s="16"/>
      <c r="H26" s="16" t="s">
        <v>30</v>
      </c>
      <c r="I26" s="16" t="s">
        <v>30</v>
      </c>
      <c r="J26" s="16" t="s">
        <v>30</v>
      </c>
      <c r="K26" s="16"/>
      <c r="L26" s="16"/>
      <c r="M26" s="16" t="s">
        <v>30</v>
      </c>
      <c r="N26" s="16"/>
      <c r="O26" s="16" t="s">
        <v>30</v>
      </c>
    </row>
    <row r="27" spans="1:15" x14ac:dyDescent="0.2">
      <c r="A27" s="12" t="s">
        <v>33</v>
      </c>
      <c r="B27" s="12" t="s">
        <v>34</v>
      </c>
      <c r="C27" s="19" t="s">
        <v>37</v>
      </c>
      <c r="D27" s="21">
        <v>267900.39</v>
      </c>
      <c r="E27" s="21"/>
      <c r="F27" s="16" t="s">
        <v>30</v>
      </c>
      <c r="G27" s="16"/>
      <c r="H27" s="16" t="s">
        <v>30</v>
      </c>
      <c r="I27" s="16" t="s">
        <v>30</v>
      </c>
      <c r="J27" s="16" t="s">
        <v>30</v>
      </c>
      <c r="K27" s="16"/>
      <c r="L27" s="16"/>
      <c r="M27" s="16" t="s">
        <v>30</v>
      </c>
      <c r="N27" s="16"/>
      <c r="O27" s="16" t="s">
        <v>30</v>
      </c>
    </row>
    <row r="28" spans="1:15" x14ac:dyDescent="0.2">
      <c r="A28" s="12" t="s">
        <v>38</v>
      </c>
      <c r="B28" s="12" t="s">
        <v>39</v>
      </c>
      <c r="C28" s="19" t="s">
        <v>40</v>
      </c>
      <c r="D28" s="21">
        <f>255158.98+62114.54</f>
        <v>317273.52</v>
      </c>
      <c r="E28" s="21"/>
      <c r="F28" s="16" t="s">
        <v>30</v>
      </c>
      <c r="G28" s="16"/>
      <c r="H28" s="16" t="s">
        <v>30</v>
      </c>
      <c r="I28" s="16" t="s">
        <v>30</v>
      </c>
      <c r="J28" s="16" t="s">
        <v>30</v>
      </c>
      <c r="K28" s="16"/>
      <c r="L28" s="16"/>
      <c r="M28" s="16" t="s">
        <v>30</v>
      </c>
      <c r="N28" s="16"/>
      <c r="O28" s="16" t="s">
        <v>30</v>
      </c>
    </row>
    <row r="29" spans="1:15" x14ac:dyDescent="0.2">
      <c r="A29" s="12" t="s">
        <v>38</v>
      </c>
      <c r="B29" s="12" t="s">
        <v>39</v>
      </c>
      <c r="C29" s="19" t="s">
        <v>41</v>
      </c>
      <c r="D29" s="21">
        <f>40197.2+1800</f>
        <v>41997.2</v>
      </c>
      <c r="E29" s="21"/>
      <c r="F29" s="16" t="s">
        <v>30</v>
      </c>
      <c r="G29" s="16"/>
      <c r="H29" s="16" t="s">
        <v>30</v>
      </c>
      <c r="I29" s="16" t="s">
        <v>30</v>
      </c>
      <c r="J29" s="16" t="s">
        <v>30</v>
      </c>
      <c r="K29" s="16"/>
      <c r="L29" s="16"/>
      <c r="M29" s="16" t="s">
        <v>30</v>
      </c>
      <c r="N29" s="16"/>
      <c r="O29" s="16" t="s">
        <v>30</v>
      </c>
    </row>
    <row r="30" spans="1:15" x14ac:dyDescent="0.2">
      <c r="A30" s="12" t="s">
        <v>38</v>
      </c>
      <c r="B30" s="12" t="s">
        <v>39</v>
      </c>
      <c r="C30" s="19" t="s">
        <v>42</v>
      </c>
      <c r="D30" s="22">
        <v>183350.25</v>
      </c>
      <c r="E30" s="22"/>
      <c r="F30" s="16" t="s">
        <v>30</v>
      </c>
      <c r="G30" s="16"/>
      <c r="H30" s="16" t="s">
        <v>30</v>
      </c>
      <c r="I30" s="16" t="s">
        <v>30</v>
      </c>
      <c r="J30" s="16" t="s">
        <v>30</v>
      </c>
      <c r="K30" s="16"/>
      <c r="L30" s="16"/>
      <c r="M30" s="16" t="s">
        <v>30</v>
      </c>
      <c r="N30" s="16"/>
      <c r="O30" s="16" t="s">
        <v>30</v>
      </c>
    </row>
    <row r="31" spans="1:15" x14ac:dyDescent="0.2">
      <c r="A31" s="12" t="s">
        <v>38</v>
      </c>
      <c r="B31" s="12" t="s">
        <v>39</v>
      </c>
      <c r="C31" s="19" t="s">
        <v>43</v>
      </c>
      <c r="D31" s="22">
        <v>10747.5</v>
      </c>
      <c r="E31" s="22"/>
      <c r="F31" s="16" t="s">
        <v>30</v>
      </c>
      <c r="G31" s="16"/>
      <c r="H31" s="16" t="s">
        <v>30</v>
      </c>
      <c r="I31" s="16" t="s">
        <v>30</v>
      </c>
      <c r="J31" s="16" t="s">
        <v>30</v>
      </c>
      <c r="K31" s="16"/>
      <c r="L31" s="16"/>
      <c r="M31" s="16" t="s">
        <v>30</v>
      </c>
      <c r="N31" s="16"/>
      <c r="O31" s="16" t="s">
        <v>30</v>
      </c>
    </row>
    <row r="32" spans="1:15" x14ac:dyDescent="0.2">
      <c r="A32" s="12" t="s">
        <v>44</v>
      </c>
      <c r="B32" s="12" t="s">
        <v>39</v>
      </c>
      <c r="C32" s="19" t="s">
        <v>45</v>
      </c>
      <c r="D32" s="21">
        <f>183060</f>
        <v>183060</v>
      </c>
      <c r="E32" s="21"/>
      <c r="F32" s="16" t="s">
        <v>30</v>
      </c>
      <c r="G32" s="16"/>
      <c r="H32" s="16" t="s">
        <v>30</v>
      </c>
      <c r="I32" s="16" t="s">
        <v>30</v>
      </c>
      <c r="J32" s="16" t="s">
        <v>30</v>
      </c>
      <c r="K32" s="16"/>
      <c r="L32" s="16"/>
      <c r="M32" s="16" t="s">
        <v>30</v>
      </c>
      <c r="N32" s="16"/>
      <c r="O32" s="16" t="s">
        <v>30</v>
      </c>
    </row>
    <row r="33" spans="1:15" x14ac:dyDescent="0.2">
      <c r="A33" s="12" t="s">
        <v>46</v>
      </c>
      <c r="B33" s="12" t="s">
        <v>47</v>
      </c>
      <c r="C33" s="19" t="s">
        <v>48</v>
      </c>
      <c r="D33" s="21">
        <v>325565.40000000002</v>
      </c>
      <c r="E33" s="21"/>
      <c r="F33" s="16" t="s">
        <v>30</v>
      </c>
      <c r="G33" s="16"/>
      <c r="H33" s="16" t="s">
        <v>30</v>
      </c>
      <c r="I33" s="16" t="s">
        <v>30</v>
      </c>
      <c r="J33" s="16" t="s">
        <v>30</v>
      </c>
      <c r="K33" s="16"/>
      <c r="L33" s="16"/>
      <c r="M33" s="16" t="s">
        <v>30</v>
      </c>
      <c r="N33" s="16"/>
      <c r="O33" s="16" t="s">
        <v>30</v>
      </c>
    </row>
    <row r="34" spans="1:15" x14ac:dyDescent="0.2">
      <c r="A34" s="12" t="s">
        <v>46</v>
      </c>
      <c r="B34" s="12" t="s">
        <v>47</v>
      </c>
      <c r="C34" s="19" t="s">
        <v>49</v>
      </c>
      <c r="D34" s="21">
        <f>167245.6+240089.9</f>
        <v>407335.5</v>
      </c>
      <c r="E34" s="21"/>
      <c r="F34" s="16" t="s">
        <v>30</v>
      </c>
      <c r="G34" s="16"/>
      <c r="H34" s="16" t="s">
        <v>30</v>
      </c>
      <c r="I34" s="16" t="s">
        <v>30</v>
      </c>
      <c r="J34" s="16" t="s">
        <v>30</v>
      </c>
      <c r="K34" s="16"/>
      <c r="L34" s="16"/>
      <c r="M34" s="16" t="s">
        <v>30</v>
      </c>
      <c r="N34" s="16"/>
      <c r="O34" s="16" t="s">
        <v>30</v>
      </c>
    </row>
    <row r="35" spans="1:15" x14ac:dyDescent="0.2">
      <c r="A35" s="12" t="s">
        <v>50</v>
      </c>
      <c r="B35" s="12" t="s">
        <v>47</v>
      </c>
      <c r="C35" s="19" t="s">
        <v>51</v>
      </c>
      <c r="D35" s="21">
        <v>662838</v>
      </c>
      <c r="E35" s="21"/>
      <c r="F35" s="16" t="s">
        <v>30</v>
      </c>
      <c r="G35" s="16"/>
      <c r="H35" s="16" t="s">
        <v>30</v>
      </c>
      <c r="I35" s="16" t="s">
        <v>30</v>
      </c>
      <c r="J35" s="16" t="s">
        <v>30</v>
      </c>
      <c r="K35" s="16"/>
      <c r="L35" s="16"/>
      <c r="M35" s="16" t="s">
        <v>30</v>
      </c>
      <c r="N35" s="16"/>
      <c r="O35" s="16" t="s">
        <v>30</v>
      </c>
    </row>
    <row r="36" spans="1:15" x14ac:dyDescent="0.2">
      <c r="A36" s="12" t="s">
        <v>52</v>
      </c>
      <c r="B36" s="12" t="s">
        <v>47</v>
      </c>
      <c r="C36" s="19" t="s">
        <v>53</v>
      </c>
      <c r="D36" s="21">
        <v>179711</v>
      </c>
      <c r="E36" s="21"/>
      <c r="F36" s="16" t="s">
        <v>30</v>
      </c>
      <c r="G36" s="16"/>
      <c r="H36" s="16" t="s">
        <v>30</v>
      </c>
      <c r="I36" s="16" t="s">
        <v>30</v>
      </c>
      <c r="J36" s="16" t="s">
        <v>30</v>
      </c>
      <c r="K36" s="16"/>
      <c r="L36" s="16"/>
      <c r="M36" s="16" t="s">
        <v>30</v>
      </c>
      <c r="N36" s="16"/>
      <c r="O36" s="16" t="s">
        <v>30</v>
      </c>
    </row>
    <row r="37" spans="1:15" x14ac:dyDescent="0.2">
      <c r="A37" s="12" t="s">
        <v>54</v>
      </c>
      <c r="B37" s="12" t="s">
        <v>55</v>
      </c>
      <c r="C37" s="19" t="s">
        <v>56</v>
      </c>
      <c r="D37" s="21">
        <f>417361.1+110128.9</f>
        <v>527490</v>
      </c>
      <c r="E37" s="21"/>
      <c r="F37" s="16" t="s">
        <v>30</v>
      </c>
      <c r="G37" s="16"/>
      <c r="H37" s="16" t="s">
        <v>30</v>
      </c>
      <c r="I37" s="16" t="s">
        <v>30</v>
      </c>
      <c r="J37" s="16" t="s">
        <v>30</v>
      </c>
      <c r="K37" s="16"/>
      <c r="L37" s="16"/>
      <c r="M37" s="16" t="s">
        <v>30</v>
      </c>
      <c r="N37" s="16"/>
      <c r="O37" s="16" t="s">
        <v>30</v>
      </c>
    </row>
    <row r="38" spans="1:15" x14ac:dyDescent="0.2">
      <c r="A38" s="12" t="s">
        <v>57</v>
      </c>
      <c r="B38" s="12" t="s">
        <v>58</v>
      </c>
      <c r="C38" s="19" t="s">
        <v>59</v>
      </c>
      <c r="D38" s="21">
        <v>182352</v>
      </c>
      <c r="E38" s="21"/>
      <c r="F38" s="16" t="s">
        <v>30</v>
      </c>
      <c r="G38" s="16"/>
      <c r="H38" s="16" t="s">
        <v>30</v>
      </c>
      <c r="I38" s="16" t="s">
        <v>30</v>
      </c>
      <c r="J38" s="16" t="s">
        <v>30</v>
      </c>
      <c r="K38" s="16"/>
      <c r="L38" s="16"/>
      <c r="M38" s="16" t="s">
        <v>30</v>
      </c>
      <c r="N38" s="16"/>
      <c r="O38" s="16" t="s">
        <v>30</v>
      </c>
    </row>
    <row r="39" spans="1:15" x14ac:dyDescent="0.2">
      <c r="A39" s="12" t="s">
        <v>60</v>
      </c>
      <c r="B39" s="12" t="s">
        <v>61</v>
      </c>
      <c r="C39" s="19" t="s">
        <v>62</v>
      </c>
      <c r="D39" s="21">
        <v>61350</v>
      </c>
      <c r="E39" s="21"/>
      <c r="F39" s="16" t="s">
        <v>30</v>
      </c>
      <c r="G39" s="16"/>
      <c r="H39" s="16" t="s">
        <v>30</v>
      </c>
      <c r="I39" s="16" t="s">
        <v>30</v>
      </c>
      <c r="J39" s="16" t="s">
        <v>30</v>
      </c>
      <c r="K39" s="16"/>
      <c r="L39" s="16"/>
      <c r="M39" s="16" t="s">
        <v>30</v>
      </c>
      <c r="N39" s="16"/>
      <c r="O39" s="16" t="s">
        <v>30</v>
      </c>
    </row>
    <row r="40" spans="1:15" x14ac:dyDescent="0.2">
      <c r="A40" s="12" t="s">
        <v>60</v>
      </c>
      <c r="B40" s="12" t="s">
        <v>61</v>
      </c>
      <c r="C40" s="19" t="s">
        <v>63</v>
      </c>
      <c r="D40" s="21">
        <f>388264+307053</f>
        <v>695317</v>
      </c>
      <c r="E40" s="21"/>
      <c r="F40" s="16" t="s">
        <v>30</v>
      </c>
      <c r="G40" s="16"/>
      <c r="H40" s="16" t="s">
        <v>30</v>
      </c>
      <c r="I40" s="16" t="s">
        <v>30</v>
      </c>
      <c r="J40" s="16" t="s">
        <v>30</v>
      </c>
      <c r="K40" s="16"/>
      <c r="L40" s="16"/>
      <c r="M40" s="16" t="s">
        <v>30</v>
      </c>
      <c r="N40" s="16"/>
      <c r="O40" s="16" t="s">
        <v>30</v>
      </c>
    </row>
    <row r="41" spans="1:15" x14ac:dyDescent="0.2">
      <c r="A41" s="12" t="s">
        <v>64</v>
      </c>
      <c r="B41" s="12" t="s">
        <v>65</v>
      </c>
      <c r="C41" s="19" t="s">
        <v>66</v>
      </c>
      <c r="D41" s="21">
        <v>2257.65</v>
      </c>
      <c r="E41" s="21"/>
      <c r="F41" s="16" t="s">
        <v>30</v>
      </c>
      <c r="G41" s="16"/>
      <c r="H41" s="16" t="s">
        <v>30</v>
      </c>
      <c r="I41" s="16"/>
      <c r="J41" s="16"/>
      <c r="K41" s="16" t="s">
        <v>30</v>
      </c>
      <c r="L41" s="16" t="s">
        <v>30</v>
      </c>
      <c r="M41" s="16" t="s">
        <v>30</v>
      </c>
      <c r="N41" s="16"/>
      <c r="O41" s="16" t="s">
        <v>30</v>
      </c>
    </row>
    <row r="42" spans="1:15" x14ac:dyDescent="0.2">
      <c r="A42" s="12" t="s">
        <v>67</v>
      </c>
      <c r="B42" s="12" t="s">
        <v>65</v>
      </c>
      <c r="C42" s="19" t="s">
        <v>68</v>
      </c>
      <c r="D42" s="22">
        <f>D41+400</f>
        <v>2657.65</v>
      </c>
      <c r="E42" s="22"/>
      <c r="F42" s="16" t="s">
        <v>30</v>
      </c>
      <c r="G42" s="16"/>
      <c r="H42" s="16" t="s">
        <v>30</v>
      </c>
      <c r="I42" s="16"/>
      <c r="J42" s="16"/>
      <c r="K42" s="16" t="s">
        <v>30</v>
      </c>
      <c r="L42" s="16" t="s">
        <v>30</v>
      </c>
      <c r="M42" s="16" t="s">
        <v>30</v>
      </c>
      <c r="N42" s="16"/>
      <c r="O42" s="16" t="s">
        <v>30</v>
      </c>
    </row>
    <row r="43" spans="1:15" x14ac:dyDescent="0.2">
      <c r="A43" s="12" t="s">
        <v>69</v>
      </c>
      <c r="B43" s="12" t="s">
        <v>70</v>
      </c>
      <c r="C43" s="19" t="s">
        <v>71</v>
      </c>
      <c r="D43" s="22">
        <v>1857.45</v>
      </c>
      <c r="E43" s="22"/>
      <c r="F43" s="16" t="s">
        <v>30</v>
      </c>
      <c r="G43" s="16"/>
      <c r="H43" s="16" t="s">
        <v>30</v>
      </c>
      <c r="I43" s="16"/>
      <c r="J43" s="16"/>
      <c r="K43" s="16" t="s">
        <v>30</v>
      </c>
      <c r="L43" s="16" t="s">
        <v>30</v>
      </c>
      <c r="M43" s="16" t="s">
        <v>30</v>
      </c>
      <c r="N43" s="16"/>
      <c r="O43" s="16" t="s">
        <v>30</v>
      </c>
    </row>
    <row r="44" spans="1:15" x14ac:dyDescent="0.2">
      <c r="A44" s="12" t="s">
        <v>72</v>
      </c>
      <c r="B44" s="12" t="s">
        <v>73</v>
      </c>
      <c r="C44" s="19" t="s">
        <v>74</v>
      </c>
      <c r="D44" s="22">
        <v>1921.12</v>
      </c>
      <c r="E44" s="22"/>
      <c r="F44" s="16" t="s">
        <v>30</v>
      </c>
      <c r="G44" s="16"/>
      <c r="H44" s="16" t="s">
        <v>30</v>
      </c>
      <c r="I44" s="16"/>
      <c r="J44" s="16"/>
      <c r="K44" s="16" t="s">
        <v>30</v>
      </c>
      <c r="L44" s="16" t="s">
        <v>30</v>
      </c>
      <c r="M44" s="16" t="s">
        <v>30</v>
      </c>
      <c r="N44" s="16"/>
      <c r="O44" s="16" t="s">
        <v>30</v>
      </c>
    </row>
    <row r="45" spans="1:15" x14ac:dyDescent="0.2">
      <c r="A45" s="12" t="s">
        <v>75</v>
      </c>
      <c r="B45" s="12" t="s">
        <v>76</v>
      </c>
      <c r="C45" s="19" t="s">
        <v>77</v>
      </c>
      <c r="D45" s="22">
        <v>1798.44</v>
      </c>
      <c r="E45" s="22"/>
      <c r="F45" s="16" t="s">
        <v>30</v>
      </c>
      <c r="G45" s="16"/>
      <c r="H45" s="16" t="s">
        <v>30</v>
      </c>
      <c r="I45" s="16"/>
      <c r="J45" s="16"/>
      <c r="K45" s="16" t="s">
        <v>30</v>
      </c>
      <c r="L45" s="16" t="s">
        <v>30</v>
      </c>
      <c r="M45" s="16" t="s">
        <v>30</v>
      </c>
      <c r="N45" s="16"/>
      <c r="O45" s="16" t="s">
        <v>30</v>
      </c>
    </row>
    <row r="46" spans="1:15" x14ac:dyDescent="0.2">
      <c r="A46" s="12" t="s">
        <v>78</v>
      </c>
      <c r="B46" s="12" t="s">
        <v>79</v>
      </c>
      <c r="C46" s="19" t="s">
        <v>80</v>
      </c>
      <c r="D46" s="22">
        <v>1243.23</v>
      </c>
      <c r="E46" s="22"/>
      <c r="F46" s="16" t="s">
        <v>30</v>
      </c>
      <c r="G46" s="16"/>
      <c r="H46" s="16" t="s">
        <v>30</v>
      </c>
      <c r="I46" s="16"/>
      <c r="J46" s="16"/>
      <c r="K46" s="16" t="s">
        <v>30</v>
      </c>
      <c r="L46" s="16" t="s">
        <v>30</v>
      </c>
      <c r="M46" s="16" t="s">
        <v>30</v>
      </c>
      <c r="N46" s="16"/>
      <c r="O46" s="16" t="s">
        <v>30</v>
      </c>
    </row>
    <row r="47" spans="1:15" x14ac:dyDescent="0.2">
      <c r="A47" s="12" t="s">
        <v>81</v>
      </c>
      <c r="B47" s="12" t="s">
        <v>82</v>
      </c>
      <c r="C47" s="19" t="s">
        <v>83</v>
      </c>
      <c r="D47" s="22">
        <v>1456.67</v>
      </c>
      <c r="E47" s="22"/>
      <c r="F47" s="16" t="s">
        <v>30</v>
      </c>
      <c r="G47" s="16"/>
      <c r="H47" s="16" t="s">
        <v>30</v>
      </c>
      <c r="I47" s="16"/>
      <c r="J47" s="16"/>
      <c r="K47" s="16" t="s">
        <v>30</v>
      </c>
      <c r="L47" s="16" t="s">
        <v>30</v>
      </c>
      <c r="M47" s="16" t="s">
        <v>30</v>
      </c>
      <c r="N47" s="16"/>
      <c r="O47" s="16" t="s">
        <v>30</v>
      </c>
    </row>
    <row r="48" spans="1:15" x14ac:dyDescent="0.2">
      <c r="A48" s="12"/>
      <c r="B48" s="12"/>
      <c r="C48" s="23"/>
      <c r="D48" s="20"/>
      <c r="E48" s="20"/>
      <c r="F48" s="12"/>
      <c r="G48" s="12"/>
      <c r="H48" s="12"/>
      <c r="I48" s="12"/>
      <c r="J48" s="12"/>
      <c r="K48" s="12"/>
      <c r="L48" s="12"/>
      <c r="M48" s="12"/>
      <c r="N48" s="12"/>
      <c r="O48" s="12"/>
    </row>
    <row r="49" spans="1:16" x14ac:dyDescent="0.2">
      <c r="A49" s="24" t="s">
        <v>84</v>
      </c>
      <c r="B49" s="12"/>
      <c r="C49" s="23"/>
      <c r="D49" s="20"/>
      <c r="E49" s="20"/>
      <c r="F49" s="12"/>
      <c r="G49" s="16" t="s">
        <v>30</v>
      </c>
      <c r="H49" s="12"/>
      <c r="I49" s="12"/>
      <c r="J49" s="12"/>
      <c r="K49" s="12"/>
      <c r="L49" s="12"/>
      <c r="M49" s="12"/>
      <c r="N49" s="16" t="s">
        <v>30</v>
      </c>
      <c r="O49" s="12"/>
    </row>
    <row r="50" spans="1:16" x14ac:dyDescent="0.2">
      <c r="A50" s="25" t="s">
        <v>85</v>
      </c>
      <c r="B50" s="12"/>
      <c r="C50" s="23"/>
      <c r="D50" s="20"/>
      <c r="E50" s="20"/>
      <c r="F50" s="12"/>
      <c r="G50" s="16" t="s">
        <v>30</v>
      </c>
      <c r="H50" s="12"/>
      <c r="I50" s="12"/>
      <c r="J50" s="12"/>
      <c r="K50" s="12"/>
      <c r="L50" s="12"/>
      <c r="M50" s="12"/>
      <c r="N50" s="16" t="s">
        <v>30</v>
      </c>
      <c r="O50" s="12"/>
    </row>
    <row r="51" spans="1:16" x14ac:dyDescent="0.2">
      <c r="A51" s="24" t="s">
        <v>86</v>
      </c>
      <c r="B51" s="12"/>
      <c r="C51" s="23"/>
      <c r="D51" s="20"/>
      <c r="E51" s="20"/>
      <c r="F51" s="12"/>
      <c r="G51" s="16" t="s">
        <v>30</v>
      </c>
      <c r="H51" s="12"/>
      <c r="I51" s="12"/>
      <c r="J51" s="12"/>
      <c r="K51" s="12"/>
      <c r="L51" s="12"/>
      <c r="M51" s="12"/>
      <c r="N51" s="16" t="s">
        <v>30</v>
      </c>
      <c r="O51" s="12"/>
    </row>
    <row r="52" spans="1:16" x14ac:dyDescent="0.2">
      <c r="A52" s="24" t="s">
        <v>87</v>
      </c>
      <c r="B52" s="12"/>
      <c r="C52" s="23"/>
      <c r="D52" s="20"/>
      <c r="E52" s="20"/>
      <c r="F52" s="12"/>
      <c r="G52" s="16" t="s">
        <v>30</v>
      </c>
      <c r="H52" s="12"/>
      <c r="I52" s="12"/>
      <c r="J52" s="12"/>
      <c r="K52" s="12"/>
      <c r="L52" s="12"/>
      <c r="M52" s="12"/>
      <c r="N52" s="16" t="s">
        <v>30</v>
      </c>
      <c r="O52" s="12"/>
    </row>
    <row r="53" spans="1:16" ht="15" x14ac:dyDescent="0.25">
      <c r="A53" s="12"/>
      <c r="B53" s="12"/>
      <c r="C53" s="12"/>
      <c r="D53" s="12"/>
      <c r="E53" s="26"/>
      <c r="F53" s="26"/>
      <c r="G53" s="12"/>
      <c r="H53" s="12"/>
      <c r="I53" s="12"/>
      <c r="J53" s="12"/>
      <c r="K53" s="12"/>
      <c r="L53" s="12"/>
      <c r="M53" s="12"/>
      <c r="N53" s="12"/>
      <c r="O53" s="12"/>
      <c r="P53" s="12"/>
    </row>
    <row r="54" spans="1:16" x14ac:dyDescent="0.2">
      <c r="A54" s="9" t="s">
        <v>13</v>
      </c>
    </row>
    <row r="55" spans="1:16" ht="15" x14ac:dyDescent="0.25">
      <c r="A55" s="11" t="s">
        <v>23</v>
      </c>
      <c r="B55" s="12" t="s">
        <v>88</v>
      </c>
    </row>
    <row r="56" spans="1:16" ht="15" x14ac:dyDescent="0.25">
      <c r="A56" s="11" t="s">
        <v>5</v>
      </c>
      <c r="B56" s="12" t="s">
        <v>89</v>
      </c>
    </row>
    <row r="57" spans="1:16" x14ac:dyDescent="0.2">
      <c r="A57" s="13" t="s">
        <v>96</v>
      </c>
      <c r="B57" s="12" t="s">
        <v>90</v>
      </c>
    </row>
    <row r="58" spans="1:16" ht="20.25" x14ac:dyDescent="0.35">
      <c r="A58" s="29" t="s">
        <v>6</v>
      </c>
      <c r="B58" s="12"/>
      <c r="C58" s="12"/>
      <c r="D58" s="12"/>
      <c r="E58" s="12"/>
      <c r="F58" s="12"/>
      <c r="G58" s="12"/>
      <c r="H58" s="12"/>
      <c r="I58" s="12"/>
      <c r="J58" s="12"/>
      <c r="K58" s="12"/>
      <c r="L58" s="12"/>
      <c r="M58" s="12"/>
      <c r="N58" s="12"/>
      <c r="O58" s="12"/>
      <c r="P58" s="12"/>
    </row>
    <row r="59" spans="1:16" x14ac:dyDescent="0.2">
      <c r="A59" s="15"/>
      <c r="B59" s="12"/>
      <c r="C59" s="12"/>
      <c r="D59" s="12"/>
      <c r="E59" s="12"/>
      <c r="F59" s="12"/>
      <c r="G59" s="12"/>
      <c r="H59" s="12"/>
      <c r="I59" s="12"/>
      <c r="J59" s="12"/>
      <c r="K59" s="12"/>
      <c r="L59" s="12"/>
      <c r="M59" s="12"/>
      <c r="N59" s="12"/>
      <c r="O59" s="12"/>
      <c r="P59" s="12"/>
    </row>
    <row r="60" spans="1:16" x14ac:dyDescent="0.2">
      <c r="A60" s="15"/>
      <c r="B60" s="12"/>
      <c r="C60" s="12"/>
      <c r="D60" s="12"/>
      <c r="E60" s="12"/>
      <c r="F60" s="12"/>
      <c r="G60" s="12"/>
      <c r="H60" s="12"/>
      <c r="I60" s="12"/>
      <c r="J60" s="12"/>
      <c r="K60" s="12"/>
      <c r="L60" s="12"/>
      <c r="M60" s="12"/>
      <c r="N60" s="12"/>
      <c r="O60" s="12"/>
      <c r="P60" s="12"/>
    </row>
    <row r="61" spans="1:16" ht="20.25" x14ac:dyDescent="0.35">
      <c r="A61" s="29" t="s">
        <v>7</v>
      </c>
      <c r="B61" s="12"/>
      <c r="C61" s="12"/>
      <c r="D61" s="12"/>
      <c r="E61" s="12"/>
      <c r="F61" s="12"/>
      <c r="G61" s="12"/>
      <c r="H61" s="12"/>
      <c r="I61" s="12"/>
      <c r="J61" s="12"/>
      <c r="K61" s="12"/>
      <c r="L61" s="12"/>
      <c r="M61" s="12"/>
      <c r="N61" s="12"/>
      <c r="O61" s="12"/>
      <c r="P61" s="12"/>
    </row>
    <row r="62" spans="1:16" ht="20.25" x14ac:dyDescent="0.35">
      <c r="A62" s="29"/>
      <c r="B62" s="12"/>
      <c r="C62" s="12"/>
      <c r="D62" s="12"/>
      <c r="E62" s="12"/>
      <c r="F62" s="12"/>
      <c r="G62" s="12"/>
      <c r="H62" s="12"/>
      <c r="I62" s="12"/>
      <c r="J62" s="12"/>
      <c r="K62" s="12"/>
      <c r="L62" s="12"/>
      <c r="M62" s="12"/>
      <c r="N62" s="12"/>
      <c r="O62" s="12"/>
      <c r="P62" s="12"/>
    </row>
    <row r="63" spans="1:16" x14ac:dyDescent="0.2">
      <c r="A63" s="15"/>
      <c r="B63" s="12"/>
      <c r="C63" s="12"/>
      <c r="D63" s="12"/>
      <c r="E63" s="12"/>
      <c r="F63" s="12"/>
      <c r="G63" s="12"/>
      <c r="H63" s="12"/>
      <c r="I63" s="12"/>
      <c r="J63" s="12"/>
      <c r="K63" s="12"/>
      <c r="L63" s="12"/>
      <c r="M63" s="12"/>
      <c r="N63" s="12"/>
      <c r="O63" s="12"/>
      <c r="P63" s="12"/>
    </row>
    <row r="64" spans="1:16" ht="20.25" x14ac:dyDescent="0.35">
      <c r="A64" s="29" t="s">
        <v>8</v>
      </c>
      <c r="B64" s="12"/>
      <c r="C64" s="12"/>
      <c r="D64" s="12"/>
      <c r="E64" s="12"/>
      <c r="F64" s="12"/>
      <c r="G64" s="12"/>
      <c r="H64" s="12"/>
      <c r="I64" s="12"/>
      <c r="J64" s="12"/>
      <c r="K64" s="12"/>
      <c r="L64" s="12"/>
      <c r="M64" s="12"/>
      <c r="N64" s="12"/>
      <c r="O64" s="12"/>
      <c r="P64" s="12"/>
    </row>
    <row r="65" spans="1:16" x14ac:dyDescent="0.2">
      <c r="A65" s="15"/>
      <c r="B65" s="12"/>
      <c r="C65" s="12"/>
      <c r="D65" s="12"/>
      <c r="E65" s="12"/>
      <c r="F65" s="12"/>
      <c r="G65" s="12"/>
      <c r="H65" s="12"/>
      <c r="I65" s="12"/>
      <c r="J65" s="12"/>
      <c r="K65" s="12"/>
      <c r="L65" s="12"/>
      <c r="M65" s="12"/>
      <c r="N65" s="12"/>
      <c r="O65" s="12"/>
      <c r="P65" s="12"/>
    </row>
    <row r="66" spans="1:16" ht="20.25" x14ac:dyDescent="0.35">
      <c r="A66" s="29" t="s">
        <v>9</v>
      </c>
      <c r="B66" s="12"/>
      <c r="C66" s="12"/>
      <c r="D66" s="12"/>
      <c r="E66" s="12"/>
      <c r="F66" s="12"/>
      <c r="G66" s="12"/>
      <c r="H66" s="12"/>
      <c r="I66" s="12"/>
      <c r="J66" s="12"/>
      <c r="K66" s="12"/>
      <c r="L66" s="12"/>
      <c r="M66" s="12"/>
      <c r="N66" s="12"/>
      <c r="O66" s="12"/>
      <c r="P66" s="12"/>
    </row>
    <row r="67" spans="1:16" x14ac:dyDescent="0.2">
      <c r="A67" s="15"/>
      <c r="B67" s="12"/>
      <c r="C67" s="12"/>
      <c r="D67" s="12"/>
      <c r="E67" s="12"/>
      <c r="F67" s="12"/>
      <c r="G67" s="12"/>
      <c r="H67" s="12"/>
      <c r="I67" s="12"/>
      <c r="J67" s="12"/>
      <c r="K67" s="12"/>
      <c r="L67" s="12"/>
      <c r="M67" s="12"/>
      <c r="N67" s="12"/>
      <c r="O67" s="12"/>
      <c r="P67" s="12"/>
    </row>
    <row r="68" spans="1:16" x14ac:dyDescent="0.2">
      <c r="A68" s="15"/>
      <c r="B68" s="12"/>
      <c r="C68" s="12"/>
      <c r="D68" s="12"/>
      <c r="E68" s="12"/>
      <c r="F68" s="12"/>
      <c r="G68" s="12"/>
      <c r="H68" s="12"/>
      <c r="I68" s="12"/>
      <c r="J68" s="12"/>
      <c r="K68" s="12"/>
      <c r="L68" s="12"/>
      <c r="M68" s="12"/>
      <c r="N68" s="12"/>
      <c r="O68" s="12"/>
      <c r="P68" s="12"/>
    </row>
    <row r="69" spans="1:16" ht="20.25" x14ac:dyDescent="0.35">
      <c r="A69" s="29" t="s">
        <v>10</v>
      </c>
      <c r="B69" s="12"/>
      <c r="C69" s="12"/>
      <c r="D69" s="12"/>
      <c r="E69" s="12"/>
      <c r="F69" s="12"/>
      <c r="G69" s="12"/>
      <c r="H69" s="12"/>
      <c r="I69" s="12"/>
      <c r="J69" s="12"/>
      <c r="K69" s="12"/>
      <c r="L69" s="12"/>
      <c r="M69" s="12"/>
      <c r="N69" s="12"/>
      <c r="O69" s="12"/>
      <c r="P69" s="12"/>
    </row>
    <row r="70" spans="1:16" x14ac:dyDescent="0.2">
      <c r="A70" s="15"/>
      <c r="B70" s="12"/>
      <c r="C70" s="12"/>
      <c r="D70" s="12"/>
      <c r="E70" s="12"/>
      <c r="F70" s="12"/>
      <c r="G70" s="12"/>
      <c r="H70" s="12"/>
      <c r="I70" s="12"/>
      <c r="J70" s="12"/>
      <c r="K70" s="12"/>
      <c r="L70" s="12"/>
      <c r="M70" s="12"/>
      <c r="N70" s="12"/>
      <c r="O70" s="12"/>
      <c r="P70" s="12"/>
    </row>
    <row r="71" spans="1:16" ht="20.25" x14ac:dyDescent="0.35">
      <c r="A71" s="29" t="s">
        <v>97</v>
      </c>
      <c r="B71" s="12"/>
      <c r="C71" s="12"/>
      <c r="D71" s="12"/>
      <c r="E71" s="12"/>
      <c r="F71" s="12"/>
      <c r="G71" s="12"/>
      <c r="H71" s="12"/>
      <c r="I71" s="12"/>
      <c r="J71" s="12"/>
      <c r="K71" s="12"/>
      <c r="L71" s="12"/>
      <c r="M71" s="12"/>
      <c r="N71" s="12"/>
      <c r="O71" s="12"/>
      <c r="P71" s="12"/>
    </row>
    <row r="72" spans="1:16" x14ac:dyDescent="0.2">
      <c r="A72" s="15"/>
      <c r="B72" s="12"/>
      <c r="C72" s="12"/>
      <c r="D72" s="12"/>
      <c r="E72" s="12"/>
      <c r="F72" s="12"/>
      <c r="G72" s="12"/>
      <c r="H72" s="12"/>
      <c r="I72" s="12"/>
      <c r="J72" s="12"/>
      <c r="K72" s="12"/>
      <c r="L72" s="12"/>
      <c r="M72" s="12"/>
      <c r="N72" s="12"/>
      <c r="O72" s="12"/>
      <c r="P72" s="12"/>
    </row>
    <row r="73" spans="1:16" x14ac:dyDescent="0.2">
      <c r="A73" s="15"/>
      <c r="B73" s="12"/>
      <c r="C73" s="12"/>
      <c r="D73" s="12"/>
      <c r="E73" s="12"/>
      <c r="F73" s="12"/>
      <c r="G73" s="12"/>
      <c r="H73" s="12"/>
      <c r="I73" s="12"/>
      <c r="J73" s="12"/>
      <c r="K73" s="12"/>
      <c r="L73" s="12"/>
      <c r="M73" s="12"/>
      <c r="N73" s="12"/>
      <c r="O73" s="12"/>
      <c r="P73" s="12"/>
    </row>
    <row r="74" spans="1:16" ht="20.25" x14ac:dyDescent="0.35">
      <c r="A74" s="29" t="s">
        <v>98</v>
      </c>
      <c r="B74" s="12"/>
      <c r="C74" s="12"/>
      <c r="D74" s="12"/>
      <c r="E74" s="12"/>
      <c r="F74" s="12"/>
      <c r="G74" s="12"/>
      <c r="H74" s="12"/>
      <c r="I74" s="12"/>
      <c r="J74" s="12"/>
      <c r="K74" s="12"/>
      <c r="L74" s="12"/>
      <c r="M74" s="12"/>
      <c r="N74" s="12"/>
      <c r="O74" s="12"/>
      <c r="P74" s="12"/>
    </row>
    <row r="75" spans="1:16" x14ac:dyDescent="0.2">
      <c r="A75" s="15"/>
      <c r="B75" s="12"/>
      <c r="C75" s="12"/>
      <c r="D75" s="12"/>
      <c r="E75" s="12"/>
      <c r="F75" s="12"/>
      <c r="G75" s="12"/>
      <c r="H75" s="12"/>
      <c r="I75" s="12"/>
      <c r="J75" s="12"/>
      <c r="K75" s="12"/>
      <c r="L75" s="12"/>
      <c r="M75" s="12"/>
      <c r="N75" s="12"/>
      <c r="O75" s="12"/>
      <c r="P75" s="12"/>
    </row>
    <row r="76" spans="1:16" x14ac:dyDescent="0.2">
      <c r="A76" s="15"/>
      <c r="B76" s="12"/>
      <c r="C76" s="12"/>
      <c r="D76" s="12"/>
      <c r="E76" s="12"/>
      <c r="F76" s="12"/>
      <c r="G76" s="12"/>
      <c r="H76" s="12"/>
      <c r="I76" s="12"/>
      <c r="J76" s="12"/>
      <c r="K76" s="12"/>
      <c r="L76" s="12"/>
      <c r="M76" s="12"/>
      <c r="N76" s="12"/>
      <c r="O76" s="12"/>
      <c r="P76" s="12"/>
    </row>
    <row r="77" spans="1:16" ht="20.25" x14ac:dyDescent="0.35">
      <c r="A77" s="29" t="s">
        <v>99</v>
      </c>
      <c r="B77" s="12"/>
      <c r="C77" s="12"/>
      <c r="D77" s="12"/>
      <c r="E77" s="12"/>
      <c r="F77" s="12"/>
      <c r="G77" s="12"/>
      <c r="H77" s="12"/>
      <c r="I77" s="12"/>
      <c r="J77" s="12"/>
      <c r="K77" s="27"/>
      <c r="L77" s="27"/>
      <c r="M77" s="12"/>
      <c r="N77" s="12"/>
      <c r="O77" s="12"/>
      <c r="P77" s="12"/>
    </row>
    <row r="78" spans="1:16" ht="15" x14ac:dyDescent="0.25">
      <c r="A78" s="15"/>
      <c r="B78" s="12"/>
      <c r="C78" s="12"/>
      <c r="D78" s="12"/>
      <c r="E78" s="12"/>
      <c r="F78" s="12"/>
      <c r="G78" s="12"/>
      <c r="H78" s="12"/>
      <c r="I78" s="12"/>
      <c r="J78" s="12"/>
      <c r="K78" s="27"/>
      <c r="L78" s="27"/>
      <c r="M78" s="12"/>
      <c r="N78" s="12"/>
      <c r="O78" s="12"/>
      <c r="P78" s="12"/>
    </row>
    <row r="79" spans="1:16" ht="15" x14ac:dyDescent="0.25">
      <c r="A79" s="15"/>
      <c r="B79" s="12"/>
      <c r="C79" s="12"/>
      <c r="D79" s="12"/>
      <c r="E79" s="12"/>
      <c r="F79" s="12"/>
      <c r="G79" s="12"/>
      <c r="H79" s="12"/>
      <c r="I79" s="12"/>
      <c r="J79" s="12"/>
      <c r="K79" s="27"/>
      <c r="L79" s="27"/>
      <c r="M79" s="12"/>
      <c r="N79" s="12"/>
      <c r="O79" s="12"/>
      <c r="P79" s="12"/>
    </row>
    <row r="80" spans="1:16" ht="20.25" x14ac:dyDescent="0.35">
      <c r="A80" s="29" t="s">
        <v>100</v>
      </c>
      <c r="B80" s="12"/>
      <c r="C80" s="12"/>
      <c r="D80" s="12"/>
      <c r="E80" s="12"/>
      <c r="F80" s="12"/>
      <c r="G80" s="12"/>
      <c r="H80" s="12"/>
      <c r="I80" s="12"/>
      <c r="J80" s="12"/>
      <c r="K80" s="27"/>
      <c r="L80" s="27"/>
      <c r="M80" s="12"/>
      <c r="N80" s="12"/>
      <c r="O80" s="12"/>
      <c r="P80" s="12"/>
    </row>
    <row r="81" spans="1:16" ht="15" x14ac:dyDescent="0.25">
      <c r="A81" s="15"/>
      <c r="B81" s="12"/>
      <c r="C81" s="12"/>
      <c r="D81" s="12"/>
      <c r="E81" s="12"/>
      <c r="F81" s="12"/>
      <c r="G81" s="12"/>
      <c r="H81" s="12"/>
      <c r="I81" s="12"/>
      <c r="J81" s="12"/>
      <c r="K81" s="27"/>
      <c r="L81" s="27"/>
      <c r="M81" s="12"/>
      <c r="N81" s="12"/>
      <c r="O81" s="12"/>
      <c r="P81" s="12"/>
    </row>
    <row r="82" spans="1:16" ht="15" x14ac:dyDescent="0.25">
      <c r="A82" s="15"/>
      <c r="B82" s="12"/>
      <c r="C82" s="12"/>
      <c r="D82" s="12"/>
      <c r="E82" s="12"/>
      <c r="F82" s="12"/>
      <c r="G82" s="12"/>
      <c r="H82" s="12"/>
      <c r="I82" s="12"/>
      <c r="J82" s="12"/>
      <c r="K82" s="27"/>
      <c r="L82" s="27"/>
      <c r="M82" s="12"/>
      <c r="N82" s="12"/>
      <c r="O82" s="12"/>
      <c r="P82" s="12"/>
    </row>
    <row r="83" spans="1:16" ht="20.25" x14ac:dyDescent="0.35">
      <c r="A83" s="29" t="s">
        <v>101</v>
      </c>
      <c r="B83" s="12"/>
      <c r="C83" s="12"/>
      <c r="D83" s="12"/>
      <c r="E83" s="12"/>
      <c r="F83" s="12"/>
      <c r="G83" s="12"/>
      <c r="H83" s="12"/>
      <c r="I83" s="12"/>
      <c r="J83" s="12"/>
      <c r="K83" s="27"/>
      <c r="L83" s="27"/>
      <c r="M83" s="12"/>
      <c r="N83" s="12"/>
      <c r="O83" s="12"/>
      <c r="P83" s="12"/>
    </row>
    <row r="84" spans="1:16" ht="15" x14ac:dyDescent="0.25">
      <c r="A84" s="13"/>
      <c r="B84" s="12"/>
      <c r="C84" s="12"/>
      <c r="D84" s="12"/>
      <c r="E84" s="12"/>
      <c r="F84" s="12"/>
      <c r="G84" s="12"/>
      <c r="H84" s="12"/>
      <c r="I84" s="12"/>
      <c r="J84" s="12"/>
      <c r="K84" s="27"/>
      <c r="L84" s="27"/>
      <c r="M84" s="12"/>
      <c r="N84" s="12"/>
      <c r="O84" s="12"/>
      <c r="P84" s="12"/>
    </row>
    <row r="86" spans="1:16" ht="15" x14ac:dyDescent="0.25">
      <c r="A86" s="7" t="s">
        <v>11</v>
      </c>
    </row>
    <row r="87" spans="1:16" ht="14.25" customHeight="1" x14ac:dyDescent="0.2"/>
  </sheetData>
  <mergeCells count="15">
    <mergeCell ref="B1:F1"/>
    <mergeCell ref="B4:F4"/>
    <mergeCell ref="B3:F3"/>
    <mergeCell ref="B2:F2"/>
    <mergeCell ref="A8:O8"/>
    <mergeCell ref="N1:O1"/>
    <mergeCell ref="N2:O2"/>
    <mergeCell ref="N3:O3"/>
    <mergeCell ref="N4:O4"/>
    <mergeCell ref="N5:O5"/>
    <mergeCell ref="J5:M5"/>
    <mergeCell ref="J4:M4"/>
    <mergeCell ref="J3:M3"/>
    <mergeCell ref="J2:M2"/>
    <mergeCell ref="J1:M1"/>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Example - Compliance &amp; Controls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Working Paper Documentation Illustration Practice Aid</dc:title>
  <dc:creator/>
  <cp:lastModifiedBy/>
  <dcterms:created xsi:type="dcterms:W3CDTF">2006-09-16T00:00:00Z</dcterms:created>
  <dcterms:modified xsi:type="dcterms:W3CDTF">2019-03-27T16:58:01Z</dcterms:modified>
</cp:coreProperties>
</file>